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ANN0 2013" sheetId="1" r:id="rId1"/>
    <sheet name="ANNO 2014" sheetId="2" r:id="rId2"/>
    <sheet name="ANNO 2015" sheetId="3" r:id="rId3"/>
  </sheets>
  <calcPr calcId="145621"/>
</workbook>
</file>

<file path=xl/calcChain.xml><?xml version="1.0" encoding="utf-8"?>
<calcChain xmlns="http://schemas.openxmlformats.org/spreadsheetml/2006/main">
  <c r="F23" i="3" l="1"/>
  <c r="E15" i="3" l="1"/>
  <c r="D15" i="3"/>
  <c r="F14" i="3"/>
  <c r="F13" i="3"/>
  <c r="F12" i="3"/>
  <c r="F11" i="3"/>
  <c r="F10" i="3"/>
  <c r="F9" i="3"/>
  <c r="F15" i="3" l="1"/>
  <c r="H15" i="2"/>
  <c r="G14" i="2"/>
  <c r="G13" i="2"/>
  <c r="G12" i="2"/>
  <c r="G11" i="2"/>
  <c r="G10" i="2"/>
  <c r="G9" i="2"/>
  <c r="G15" i="2" l="1"/>
  <c r="E15" i="2"/>
  <c r="D15" i="2" l="1"/>
  <c r="F15" i="2"/>
  <c r="F13" i="1"/>
  <c r="F12" i="1"/>
  <c r="F11" i="1"/>
  <c r="F10" i="1"/>
  <c r="F9" i="1"/>
  <c r="F8" i="1"/>
  <c r="F14" i="1" s="1"/>
  <c r="E14" i="1"/>
  <c r="D14" i="1"/>
</calcChain>
</file>

<file path=xl/sharedStrings.xml><?xml version="1.0" encoding="utf-8"?>
<sst xmlns="http://schemas.openxmlformats.org/spreadsheetml/2006/main" count="78" uniqueCount="44">
  <si>
    <t>ACCADEMIA DELLA CRUSCA</t>
  </si>
  <si>
    <t>ELENCO DEI DATI RELATIVI A PREMI PER IL FONDO  PER IL MIGLIORAMENTO</t>
  </si>
  <si>
    <t>DELL'EFFICIENZA DELL'ENTE - ESERCIZIO 2013</t>
  </si>
  <si>
    <t>LIVELLO</t>
  </si>
  <si>
    <t>NOIMINATIVO</t>
  </si>
  <si>
    <t>SALDO FONDO CORRISPOSTO NEL MARZO 2014</t>
  </si>
  <si>
    <t>C3</t>
  </si>
  <si>
    <t>ABBATISTA GIUSEPPE</t>
  </si>
  <si>
    <t>B3</t>
  </si>
  <si>
    <t>BELARDINELLI PAOLO</t>
  </si>
  <si>
    <t>B2</t>
  </si>
  <si>
    <t>CIUFFI MARTA</t>
  </si>
  <si>
    <t>C2</t>
  </si>
  <si>
    <t>FRANCHINI SILVIA</t>
  </si>
  <si>
    <t>C4</t>
  </si>
  <si>
    <t>RAGIONIERI DELIA</t>
  </si>
  <si>
    <t>A2</t>
  </si>
  <si>
    <t>BALDINI CRISTINA</t>
  </si>
  <si>
    <t>TOTALE</t>
  </si>
  <si>
    <t>DELL'EFFICIENZA DELL'ENTE - ESERCIZIO 2014</t>
  </si>
  <si>
    <t>ACCONTO CORRISPOSTO NEL MARZO 2015</t>
  </si>
  <si>
    <t>IMPORTO CORRISPOSTO A SALDO NEL GIUGNO 2015</t>
  </si>
  <si>
    <t>TOTALE INCENTIVO</t>
  </si>
  <si>
    <t>Nota: a seguito degli accordi intercorsi fra l'Accademia e i dipendenti, sentito il sindacato CGIL:</t>
  </si>
  <si>
    <t>dell'indennità di ente corrisposta mensilmente, l'ammontare ripartito è stato di € 16502,90 e</t>
  </si>
  <si>
    <t>corrisposto in due rate nei mesi di marzo e giugno 2015. Nel mese di Dicembre 2015, in attuazione</t>
  </si>
  <si>
    <t>della delibera del Consiglio Direttivo n.238 /29015  sono stati corrisposti gli arretrati per gli anni</t>
  </si>
  <si>
    <t>TOTALI</t>
  </si>
  <si>
    <t>NOMINATIVO</t>
  </si>
  <si>
    <t>DELL'EFFICIENZA DELL'ENTE - ESERCIZIO 2015</t>
  </si>
  <si>
    <t>SALDO FONDO CORRISPOSTO NEL MAGGIO 2016</t>
  </si>
  <si>
    <t>passaggio livello a carico del fondo</t>
  </si>
  <si>
    <t>straordinari fatti nel 2015</t>
  </si>
  <si>
    <t>La differenza fra  € 26.749,29 e € 25.149,29  pari a  € 1.600,00 è dovuta agli straordinari del 2014 che sono</t>
  </si>
  <si>
    <t>a carico del fondo.</t>
  </si>
  <si>
    <t>l'importo del fondo per il 2014 è stato corretto, aumentandolo a € 26.749,29 e pertanto, al netto</t>
  </si>
  <si>
    <t>arretrati anni  dal 2005 al 2013</t>
  </si>
  <si>
    <t>2005/2013 del fondo ricalcolati, per  un totale di € 4.731,91.</t>
  </si>
  <si>
    <t>INDENNITA' DI ENTE RICEVUTA NEL CORSO DEL 2013</t>
  </si>
  <si>
    <t>INDENNITA' DI ENTE RICEVUTA NEL CORSO DEL 2014</t>
  </si>
  <si>
    <t>INDENNITA' DI ENTE RICEVUTA NEL CORSO DEL 2015</t>
  </si>
  <si>
    <t>P.S.) Il fondo costituito per il 2015 è pari a € 28.381,69 avendo ricevuto mensilmente € 8.716,00</t>
  </si>
  <si>
    <t>ne residua da ripartire €  19.665,69. La differenza   pari a € 2.426,19 è così determinata:</t>
  </si>
  <si>
    <t>eccedenza straordinari 2014 (1.757,83-1.600,00)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</si>
</sst>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/>
    <xf numFmtId="4" fontId="2" fillId="0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/>
    <xf numFmtId="4" fontId="0" fillId="0" borderId="12" xfId="0" applyNumberForma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E28" sqref="E28"/>
    </sheetView>
  </sheetViews>
  <sheetFormatPr defaultRowHeight="15" x14ac:dyDescent="0.25"/>
  <cols>
    <col min="3" max="3" width="22.5703125" customWidth="1"/>
    <col min="4" max="4" width="18.7109375" customWidth="1"/>
    <col min="5" max="5" width="21.140625" customWidth="1"/>
    <col min="6" max="6" width="12.7109375" customWidth="1"/>
  </cols>
  <sheetData>
    <row r="2" spans="1:6" x14ac:dyDescent="0.25">
      <c r="B2" t="s">
        <v>0</v>
      </c>
    </row>
    <row r="4" spans="1:6" x14ac:dyDescent="0.25">
      <c r="B4" t="s">
        <v>1</v>
      </c>
    </row>
    <row r="5" spans="1:6" x14ac:dyDescent="0.25">
      <c r="B5" t="s">
        <v>2</v>
      </c>
    </row>
    <row r="7" spans="1:6" ht="45" x14ac:dyDescent="0.25">
      <c r="B7" s="3" t="s">
        <v>3</v>
      </c>
      <c r="C7" s="3" t="s">
        <v>28</v>
      </c>
      <c r="D7" s="4" t="s">
        <v>38</v>
      </c>
      <c r="E7" s="4" t="s">
        <v>5</v>
      </c>
      <c r="F7" s="3" t="s">
        <v>18</v>
      </c>
    </row>
    <row r="8" spans="1:6" x14ac:dyDescent="0.25">
      <c r="B8" s="3" t="s">
        <v>6</v>
      </c>
      <c r="C8" s="3" t="s">
        <v>7</v>
      </c>
      <c r="D8" s="5">
        <v>1689.96</v>
      </c>
      <c r="E8" s="6">
        <v>2127.4499999999998</v>
      </c>
      <c r="F8" s="6">
        <f t="shared" ref="F8:F13" si="0">D8+E8</f>
        <v>3817.41</v>
      </c>
    </row>
    <row r="9" spans="1:6" x14ac:dyDescent="0.25">
      <c r="B9" s="3" t="s">
        <v>8</v>
      </c>
      <c r="C9" s="3" t="s">
        <v>9</v>
      </c>
      <c r="D9" s="6">
        <v>1425.72</v>
      </c>
      <c r="E9" s="6">
        <v>2006.48</v>
      </c>
      <c r="F9" s="6">
        <f t="shared" si="0"/>
        <v>3432.2</v>
      </c>
    </row>
    <row r="10" spans="1:6" x14ac:dyDescent="0.25">
      <c r="B10" s="3" t="s">
        <v>10</v>
      </c>
      <c r="C10" s="3" t="s">
        <v>11</v>
      </c>
      <c r="D10" s="6">
        <v>1188.19</v>
      </c>
      <c r="E10" s="6">
        <v>2229.9299999999998</v>
      </c>
      <c r="F10" s="6">
        <f t="shared" si="0"/>
        <v>3418.12</v>
      </c>
    </row>
    <row r="11" spans="1:6" x14ac:dyDescent="0.25">
      <c r="B11" s="3" t="s">
        <v>12</v>
      </c>
      <c r="C11" s="3" t="s">
        <v>13</v>
      </c>
      <c r="D11" s="6">
        <v>1689.96</v>
      </c>
      <c r="E11" s="6">
        <v>2110.7199999999998</v>
      </c>
      <c r="F11" s="6">
        <f t="shared" si="0"/>
        <v>3800.68</v>
      </c>
    </row>
    <row r="12" spans="1:6" x14ac:dyDescent="0.25">
      <c r="B12" s="3" t="s">
        <v>14</v>
      </c>
      <c r="C12" s="3" t="s">
        <v>15</v>
      </c>
      <c r="D12" s="6">
        <v>1689.96</v>
      </c>
      <c r="E12" s="6">
        <v>2677.03</v>
      </c>
      <c r="F12" s="6">
        <f t="shared" si="0"/>
        <v>4366.99</v>
      </c>
    </row>
    <row r="13" spans="1:6" x14ac:dyDescent="0.25">
      <c r="B13" s="3" t="s">
        <v>16</v>
      </c>
      <c r="C13" s="3" t="s">
        <v>17</v>
      </c>
      <c r="D13" s="6">
        <v>962.57</v>
      </c>
      <c r="E13" s="6">
        <v>2675.77</v>
      </c>
      <c r="F13" s="6">
        <f t="shared" si="0"/>
        <v>3638.34</v>
      </c>
    </row>
    <row r="14" spans="1:6" x14ac:dyDescent="0.25">
      <c r="A14" s="10"/>
      <c r="B14" s="11"/>
      <c r="C14" s="7" t="s">
        <v>27</v>
      </c>
      <c r="D14" s="8">
        <f>SUM(D8:D13)</f>
        <v>8646.36</v>
      </c>
      <c r="E14" s="8">
        <f>SUM(E8:E13)</f>
        <v>13827.380000000001</v>
      </c>
      <c r="F14" s="9">
        <f>SUM(F8:F13)</f>
        <v>22473.74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workbookViewId="0">
      <selection activeCell="N18" sqref="N18"/>
    </sheetView>
  </sheetViews>
  <sheetFormatPr defaultRowHeight="15" x14ac:dyDescent="0.25"/>
  <cols>
    <col min="2" max="2" width="8.140625" customWidth="1"/>
    <col min="3" max="3" width="20.85546875" customWidth="1"/>
    <col min="4" max="4" width="16.7109375" customWidth="1"/>
    <col min="5" max="5" width="15.42578125" customWidth="1"/>
    <col min="6" max="6" width="17.28515625" customWidth="1"/>
    <col min="7" max="7" width="13.42578125" customWidth="1"/>
    <col min="8" max="8" width="13.5703125" customWidth="1"/>
  </cols>
  <sheetData>
    <row r="3" spans="1:11" x14ac:dyDescent="0.25">
      <c r="B3" t="s">
        <v>0</v>
      </c>
    </row>
    <row r="5" spans="1:11" x14ac:dyDescent="0.25">
      <c r="B5" s="13" t="s">
        <v>1</v>
      </c>
      <c r="C5" s="11"/>
      <c r="D5" s="12"/>
      <c r="E5" s="12"/>
      <c r="F5" s="13"/>
      <c r="G5" s="14"/>
      <c r="H5" s="11"/>
    </row>
    <row r="6" spans="1:11" x14ac:dyDescent="0.25">
      <c r="B6" s="18" t="s">
        <v>19</v>
      </c>
      <c r="C6" s="18"/>
      <c r="D6" s="19"/>
      <c r="E6" s="10"/>
      <c r="F6" s="10"/>
      <c r="G6" s="10"/>
      <c r="H6" s="20"/>
    </row>
    <row r="7" spans="1:11" x14ac:dyDescent="0.25">
      <c r="B7" s="16"/>
      <c r="C7" s="17"/>
      <c r="D7" s="17"/>
      <c r="E7" s="17"/>
      <c r="F7" s="17"/>
      <c r="G7" s="17"/>
      <c r="H7" s="15"/>
    </row>
    <row r="8" spans="1:11" ht="60" x14ac:dyDescent="0.25">
      <c r="B8" s="3" t="s">
        <v>3</v>
      </c>
      <c r="C8" s="3" t="s">
        <v>4</v>
      </c>
      <c r="D8" s="4" t="s">
        <v>39</v>
      </c>
      <c r="E8" s="4" t="s">
        <v>20</v>
      </c>
      <c r="F8" s="4" t="s">
        <v>21</v>
      </c>
      <c r="G8" s="4" t="s">
        <v>22</v>
      </c>
      <c r="H8" s="4" t="s">
        <v>36</v>
      </c>
    </row>
    <row r="9" spans="1:11" x14ac:dyDescent="0.25">
      <c r="B9" s="3" t="s">
        <v>6</v>
      </c>
      <c r="C9" s="3" t="s">
        <v>7</v>
      </c>
      <c r="D9" s="5">
        <v>1689.96</v>
      </c>
      <c r="E9" s="6">
        <v>1000</v>
      </c>
      <c r="F9" s="6">
        <v>2018.68</v>
      </c>
      <c r="G9" s="6">
        <f t="shared" ref="G9:G14" si="0">D9+E9+F9</f>
        <v>4708.6400000000003</v>
      </c>
      <c r="H9" s="6">
        <v>1102.56</v>
      </c>
    </row>
    <row r="10" spans="1:11" x14ac:dyDescent="0.25">
      <c r="B10" s="3" t="s">
        <v>8</v>
      </c>
      <c r="C10" s="3" t="s">
        <v>9</v>
      </c>
      <c r="D10" s="6">
        <v>1689.96</v>
      </c>
      <c r="E10" s="6">
        <v>1000</v>
      </c>
      <c r="F10" s="6">
        <v>2140.46</v>
      </c>
      <c r="G10" s="6">
        <f t="shared" si="0"/>
        <v>4830.42</v>
      </c>
      <c r="H10" s="6">
        <v>472.86</v>
      </c>
    </row>
    <row r="11" spans="1:11" x14ac:dyDescent="0.25">
      <c r="B11" s="3" t="s">
        <v>10</v>
      </c>
      <c r="C11" s="3" t="s">
        <v>11</v>
      </c>
      <c r="D11" s="6">
        <v>1425.72</v>
      </c>
      <c r="E11" s="6">
        <v>300</v>
      </c>
      <c r="F11" s="6">
        <v>981.42</v>
      </c>
      <c r="G11" s="6">
        <f t="shared" si="0"/>
        <v>2707.14</v>
      </c>
      <c r="H11" s="6">
        <v>462.01</v>
      </c>
    </row>
    <row r="12" spans="1:11" x14ac:dyDescent="0.25">
      <c r="B12" s="3" t="s">
        <v>12</v>
      </c>
      <c r="C12" s="3" t="s">
        <v>13</v>
      </c>
      <c r="D12" s="6">
        <v>1188.19</v>
      </c>
      <c r="E12" s="6">
        <v>1000</v>
      </c>
      <c r="F12" s="6">
        <v>2269.08</v>
      </c>
      <c r="G12" s="6">
        <f t="shared" si="0"/>
        <v>4457.2700000000004</v>
      </c>
      <c r="H12" s="6">
        <v>777.01</v>
      </c>
    </row>
    <row r="13" spans="1:11" x14ac:dyDescent="0.25">
      <c r="B13" s="3" t="s">
        <v>14</v>
      </c>
      <c r="C13" s="3" t="s">
        <v>15</v>
      </c>
      <c r="D13" s="6">
        <v>1689.96</v>
      </c>
      <c r="E13" s="6">
        <v>1200</v>
      </c>
      <c r="F13" s="6">
        <v>2139.61</v>
      </c>
      <c r="G13" s="6">
        <f t="shared" si="0"/>
        <v>5029.57</v>
      </c>
      <c r="H13" s="6">
        <v>959.29</v>
      </c>
    </row>
    <row r="14" spans="1:11" x14ac:dyDescent="0.25">
      <c r="B14" s="3" t="s">
        <v>16</v>
      </c>
      <c r="C14" s="3" t="s">
        <v>17</v>
      </c>
      <c r="D14" s="6">
        <v>962.57</v>
      </c>
      <c r="E14" s="6">
        <v>800</v>
      </c>
      <c r="F14" s="6">
        <v>1653.65</v>
      </c>
      <c r="G14" s="6">
        <f t="shared" si="0"/>
        <v>3416.2200000000003</v>
      </c>
      <c r="H14" s="6">
        <v>958.19</v>
      </c>
    </row>
    <row r="15" spans="1:11" x14ac:dyDescent="0.25">
      <c r="A15" s="10"/>
      <c r="B15" s="11"/>
      <c r="C15" s="21" t="s">
        <v>27</v>
      </c>
      <c r="D15" s="8">
        <f>SUM(D9:D14)</f>
        <v>8646.36</v>
      </c>
      <c r="E15" s="8">
        <f>SUM(E9:E14)</f>
        <v>5300</v>
      </c>
      <c r="F15" s="9">
        <f>SUM(F9:F14)</f>
        <v>11202.9</v>
      </c>
      <c r="G15" s="8">
        <f>SUM(G9:G14)</f>
        <v>25149.260000000002</v>
      </c>
      <c r="H15" s="8">
        <f>SUM(H9:H14)</f>
        <v>4731.92</v>
      </c>
    </row>
    <row r="16" spans="1:11" x14ac:dyDescent="0.25">
      <c r="K16" s="2"/>
    </row>
    <row r="17" spans="3:11" x14ac:dyDescent="0.25">
      <c r="K17" s="1"/>
    </row>
    <row r="18" spans="3:11" x14ac:dyDescent="0.25">
      <c r="C18" t="s">
        <v>23</v>
      </c>
    </row>
    <row r="19" spans="3:11" x14ac:dyDescent="0.25">
      <c r="C19" t="s">
        <v>35</v>
      </c>
    </row>
    <row r="20" spans="3:11" x14ac:dyDescent="0.25">
      <c r="C20" t="s">
        <v>24</v>
      </c>
    </row>
    <row r="21" spans="3:11" x14ac:dyDescent="0.25">
      <c r="C21" t="s">
        <v>25</v>
      </c>
    </row>
    <row r="22" spans="3:11" x14ac:dyDescent="0.25">
      <c r="C22" t="s">
        <v>26</v>
      </c>
    </row>
    <row r="23" spans="3:11" x14ac:dyDescent="0.25">
      <c r="C23" t="s">
        <v>37</v>
      </c>
    </row>
    <row r="24" spans="3:11" x14ac:dyDescent="0.25">
      <c r="C24" t="s">
        <v>33</v>
      </c>
    </row>
    <row r="25" spans="3:11" x14ac:dyDescent="0.25">
      <c r="C25" t="s">
        <v>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"/>
  <sheetViews>
    <sheetView tabSelected="1" workbookViewId="0">
      <selection activeCell="L27" sqref="L27"/>
    </sheetView>
  </sheetViews>
  <sheetFormatPr defaultRowHeight="15" x14ac:dyDescent="0.25"/>
  <cols>
    <col min="3" max="3" width="23.7109375" customWidth="1"/>
    <col min="4" max="4" width="19.42578125" customWidth="1"/>
    <col min="5" max="6" width="18.85546875" customWidth="1"/>
  </cols>
  <sheetData>
    <row r="3" spans="2:6" x14ac:dyDescent="0.25">
      <c r="B3" t="s">
        <v>0</v>
      </c>
    </row>
    <row r="5" spans="2:6" x14ac:dyDescent="0.25">
      <c r="B5" t="s">
        <v>1</v>
      </c>
    </row>
    <row r="6" spans="2:6" x14ac:dyDescent="0.25">
      <c r="B6" t="s">
        <v>29</v>
      </c>
    </row>
    <row r="8" spans="2:6" ht="45" x14ac:dyDescent="0.25">
      <c r="B8" s="3" t="s">
        <v>3</v>
      </c>
      <c r="C8" s="3" t="s">
        <v>28</v>
      </c>
      <c r="D8" s="4" t="s">
        <v>40</v>
      </c>
      <c r="E8" s="4" t="s">
        <v>30</v>
      </c>
      <c r="F8" s="3" t="s">
        <v>18</v>
      </c>
    </row>
    <row r="9" spans="2:6" x14ac:dyDescent="0.25">
      <c r="B9" s="3" t="s">
        <v>6</v>
      </c>
      <c r="C9" s="3" t="s">
        <v>7</v>
      </c>
      <c r="D9" s="5">
        <v>1689.96</v>
      </c>
      <c r="E9" s="6">
        <v>2968.88</v>
      </c>
      <c r="F9" s="6">
        <f t="shared" ref="F9:F14" si="0">D9+E9</f>
        <v>4658.84</v>
      </c>
    </row>
    <row r="10" spans="2:6" x14ac:dyDescent="0.25">
      <c r="B10" s="3" t="s">
        <v>8</v>
      </c>
      <c r="C10" s="3" t="s">
        <v>9</v>
      </c>
      <c r="D10" s="6">
        <v>1425.72</v>
      </c>
      <c r="E10" s="6">
        <v>2791.76</v>
      </c>
      <c r="F10" s="6">
        <f t="shared" si="0"/>
        <v>4217.4800000000005</v>
      </c>
    </row>
    <row r="11" spans="2:6" x14ac:dyDescent="0.25">
      <c r="B11" s="3" t="s">
        <v>10</v>
      </c>
      <c r="C11" s="3" t="s">
        <v>11</v>
      </c>
      <c r="D11" s="6">
        <v>1188.19</v>
      </c>
      <c r="E11" s="6">
        <v>2756.11</v>
      </c>
      <c r="F11" s="6">
        <f t="shared" si="0"/>
        <v>3944.3</v>
      </c>
    </row>
    <row r="12" spans="2:6" x14ac:dyDescent="0.25">
      <c r="B12" s="3" t="s">
        <v>12</v>
      </c>
      <c r="C12" s="3" t="s">
        <v>13</v>
      </c>
      <c r="D12" s="6">
        <v>1689.96</v>
      </c>
      <c r="E12" s="6">
        <v>3107.06</v>
      </c>
      <c r="F12" s="6">
        <f t="shared" si="0"/>
        <v>4797.0200000000004</v>
      </c>
    </row>
    <row r="13" spans="2:6" x14ac:dyDescent="0.25">
      <c r="B13" s="3" t="s">
        <v>14</v>
      </c>
      <c r="C13" s="3" t="s">
        <v>15</v>
      </c>
      <c r="D13" s="6">
        <v>1689.96</v>
      </c>
      <c r="E13" s="6">
        <v>3352.98</v>
      </c>
      <c r="F13" s="6">
        <f t="shared" si="0"/>
        <v>5042.9400000000005</v>
      </c>
    </row>
    <row r="14" spans="2:6" x14ac:dyDescent="0.25">
      <c r="B14" s="3" t="s">
        <v>16</v>
      </c>
      <c r="C14" s="3" t="s">
        <v>17</v>
      </c>
      <c r="D14" s="6">
        <v>1032.21</v>
      </c>
      <c r="E14" s="6">
        <v>2262.71</v>
      </c>
      <c r="F14" s="6">
        <f t="shared" si="0"/>
        <v>3294.92</v>
      </c>
    </row>
    <row r="15" spans="2:6" x14ac:dyDescent="0.25">
      <c r="B15" s="11"/>
      <c r="C15" s="7" t="s">
        <v>27</v>
      </c>
      <c r="D15" s="8">
        <f>SUM(D9:D14)</f>
        <v>8716</v>
      </c>
      <c r="E15" s="8">
        <f>SUM(E9:E14)</f>
        <v>17239.5</v>
      </c>
      <c r="F15" s="9">
        <f>SUM(F9:F14)</f>
        <v>25955.5</v>
      </c>
    </row>
    <row r="18" spans="3:6" x14ac:dyDescent="0.25">
      <c r="C18" t="s">
        <v>41</v>
      </c>
    </row>
    <row r="19" spans="3:6" x14ac:dyDescent="0.25">
      <c r="C19" t="s">
        <v>42</v>
      </c>
    </row>
    <row r="20" spans="3:6" x14ac:dyDescent="0.25">
      <c r="C20" t="s">
        <v>31</v>
      </c>
      <c r="F20" s="1">
        <v>1617.84</v>
      </c>
    </row>
    <row r="21" spans="3:6" x14ac:dyDescent="0.25">
      <c r="C21" t="s">
        <v>32</v>
      </c>
      <c r="F21">
        <v>650.48</v>
      </c>
    </row>
    <row r="22" spans="3:6" x14ac:dyDescent="0.25">
      <c r="C22" t="s">
        <v>43</v>
      </c>
      <c r="F22" s="17">
        <v>157.83000000000001</v>
      </c>
    </row>
    <row r="23" spans="3:6" ht="15.75" thickBot="1" x14ac:dyDescent="0.3">
      <c r="F23" s="22">
        <f>SUM(F20:F22)</f>
        <v>2426.1499999999996</v>
      </c>
    </row>
    <row r="24" spans="3:6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ANN0 2013</vt:lpstr>
      <vt:lpstr>ANNO 2014</vt:lpstr>
      <vt:lpstr>ANNO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2017-01-17T10:34:17Z</dcterms:modified>
</cp:coreProperties>
</file>