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-375" windowWidth="27495" windowHeight="122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04" i="1" l="1"/>
  <c r="F120" i="1" l="1"/>
  <c r="F113" i="1"/>
  <c r="F95" i="1"/>
  <c r="F80" i="1"/>
  <c r="F74" i="1"/>
  <c r="F66" i="1"/>
  <c r="F65" i="1"/>
  <c r="F60" i="1"/>
  <c r="F53" i="1"/>
  <c r="F44" i="1"/>
  <c r="F38" i="1"/>
  <c r="F32" i="1"/>
  <c r="F23" i="1"/>
  <c r="F17" i="1"/>
  <c r="F68" i="1" l="1"/>
</calcChain>
</file>

<file path=xl/sharedStrings.xml><?xml version="1.0" encoding="utf-8"?>
<sst xmlns="http://schemas.openxmlformats.org/spreadsheetml/2006/main" count="260" uniqueCount="137">
  <si>
    <t>Anno di erogazione</t>
  </si>
  <si>
    <t>nome  dell'impresa o dell'ente e rispettivi dati fiscali o il nome di altro soggetto beneficiario</t>
  </si>
  <si>
    <t>importo del vantaggio economico corrisposto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</si>
  <si>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</si>
  <si>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</si>
  <si>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</si>
  <si>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</si>
  <si>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</si>
  <si>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elenco  collaboratori</t>
  </si>
  <si>
    <t>anno</t>
  </si>
  <si>
    <t>nome e cognome</t>
  </si>
  <si>
    <t>CARPI LAPI FRANCESCO</t>
  </si>
  <si>
    <t>OGGETTO</t>
  </si>
  <si>
    <t>COMPENSO</t>
  </si>
  <si>
    <t>COMPENSO NETTO CORRISPOSTO</t>
  </si>
  <si>
    <t>C.V. ?</t>
  </si>
  <si>
    <t>Progetto e realizzazione grafica</t>
  </si>
  <si>
    <t>Consulente del lavoro</t>
  </si>
  <si>
    <t>DI RAUSO MICHELE</t>
  </si>
  <si>
    <t>RAGO MAURIZIO</t>
  </si>
  <si>
    <t>SALUCCI GIOVANNI</t>
  </si>
  <si>
    <t>ZUCCOTTI ALESSANDRO</t>
  </si>
  <si>
    <t xml:space="preserve"> sindaco revisore</t>
  </si>
  <si>
    <t>supporto informatico a progetto</t>
  </si>
  <si>
    <t>supporto informatico a progetti</t>
  </si>
  <si>
    <t>Consiglio Direttivo</t>
  </si>
  <si>
    <t>Università degli studi di Firenze</t>
  </si>
  <si>
    <t>Università degli studi  di Firenze-Facoltà lettere e filosofia</t>
  </si>
  <si>
    <t>DELIB. 250 DEL  01/12/2015</t>
  </si>
  <si>
    <t>Contributo per assegno di ricerca Vocabolario Dantesco</t>
  </si>
  <si>
    <t>Università del Salento- Dipartimento Studi Umanistici</t>
  </si>
  <si>
    <t>DELIB.194 del 20/10/2015</t>
  </si>
  <si>
    <t xml:space="preserve">Consiglio Nazionale delle Ricerche </t>
  </si>
  <si>
    <t>DELIB.120 DEL 2014</t>
  </si>
  <si>
    <t>Contributo per assegno di ricerca Vocabolario Dantesco- La Commedia</t>
  </si>
  <si>
    <t>2° annualità Progetto Voc. Dantesco</t>
  </si>
  <si>
    <t>Rinnovo assegni Paoli -Torchia-Stanchina-Gheno-Canzani- delib.144-145-146-147-148 del 2015. Rinnovo assegno Palatresi delib.11 del 2015. Rinnovo assegno Dardi delib.12 del 2015. Rinnovo assegno Benucci e Fiorelli delib.217-218 del 2016.</t>
  </si>
  <si>
    <t>Atti di concessione di convenzioni, contributi, sussidi e ausili finanziari alle imprese e comunque di vantaggi economici di qualunque genere a persone ed enti pubblici e privati di importo superiore a mille euro</t>
  </si>
  <si>
    <t>Università degli Studi del Piemonte Orientale-Dipartimento Studi Umanistici</t>
  </si>
  <si>
    <t>DELIB.250  del 2016</t>
  </si>
  <si>
    <t>Contributo per due assegni di ricerca progetto "Gli scienziati italiani fra otto e novecento"</t>
  </si>
  <si>
    <t>N.DELIBERA</t>
  </si>
  <si>
    <t>10/1/2016-9/1/2017</t>
  </si>
  <si>
    <t>DAL 10/1 al 30/4/2016</t>
  </si>
  <si>
    <t>N.249 DEL 2015</t>
  </si>
  <si>
    <t>dal 1/5/2016 AL 31/7/2016</t>
  </si>
  <si>
    <t>DAL 1/8  al 30/10/2016</t>
  </si>
  <si>
    <t>dal 1/11/2016 al 9/1/2017</t>
  </si>
  <si>
    <t>TOTALE BORSA</t>
  </si>
  <si>
    <t>NOME</t>
  </si>
  <si>
    <t>PERIODO BORSA</t>
  </si>
  <si>
    <t>DATA DI PAGAMENTO</t>
  </si>
  <si>
    <t>IMPORTO RATA</t>
  </si>
  <si>
    <t xml:space="preserve">PERIODO A CUII SI RIFERISCE IL PAGAMENTO </t>
  </si>
  <si>
    <t>PERIODO A CUI SI RIFERISCE IL PAGAMENTO</t>
  </si>
  <si>
    <t>CIMAGLIA RICCARDO</t>
  </si>
  <si>
    <t>1/3/2016-28/2/2017</t>
  </si>
  <si>
    <t>dal 1/3 al 30/9/2016</t>
  </si>
  <si>
    <t>dal 1/10 al 28/2/2017</t>
  </si>
  <si>
    <t>Fondo Vicchi Noferi</t>
  </si>
  <si>
    <t>CALONACI  STEFANO</t>
  </si>
  <si>
    <t>RONDINELLI PAOLO</t>
  </si>
  <si>
    <t>n.229 del 2016</t>
  </si>
  <si>
    <t>15/9/2016-14/09/2017</t>
  </si>
  <si>
    <t>15/9-30/11/2016</t>
  </si>
  <si>
    <t>1/12/-31/1/2017</t>
  </si>
  <si>
    <t>1/2/2017-30/4/2017</t>
  </si>
  <si>
    <t>1/5-31/7/2017</t>
  </si>
  <si>
    <t>1/8/2017-14/9/2017</t>
  </si>
  <si>
    <t>DELUCA  TIZIANA</t>
  </si>
  <si>
    <t>N.232 DEL 2015</t>
  </si>
  <si>
    <t>1/2/2016-31/7/2016</t>
  </si>
  <si>
    <t>1/2-31/3/2016</t>
  </si>
  <si>
    <t>1/4/2016-31/7/2016</t>
  </si>
  <si>
    <t>N.231 DEL 2016</t>
  </si>
  <si>
    <t>10/10/2016-10/3/2017</t>
  </si>
  <si>
    <t>10/10/2016-31/10/2016</t>
  </si>
  <si>
    <t>1/11/2016-10/3/2017</t>
  </si>
  <si>
    <t>BERTELLI MASSIMILIANO</t>
  </si>
  <si>
    <t>N.197 DEL 2015</t>
  </si>
  <si>
    <t>1/3-30/4/2016</t>
  </si>
  <si>
    <t>1/5/2016-31/7/2016</t>
  </si>
  <si>
    <t>1/8/2016-31/10/2016</t>
  </si>
  <si>
    <t>1/11/2016-31/1/2017</t>
  </si>
  <si>
    <t>1/2/2017-28/2/2017</t>
  </si>
  <si>
    <t>PAGGINI VALENTINA</t>
  </si>
  <si>
    <t>N.196 DEL 2015</t>
  </si>
  <si>
    <t>1/3/2016- 31/8/2016</t>
  </si>
  <si>
    <t>1/3/2016-30/4/2016</t>
  </si>
  <si>
    <t>1/5/2016-31/8/2016</t>
  </si>
  <si>
    <t>ALBA MONICA</t>
  </si>
  <si>
    <t>N.240 DEL 2015</t>
  </si>
  <si>
    <t>1/3/2016- 30/9/2016</t>
  </si>
  <si>
    <t>1//5/2016-31/7/2016</t>
  </si>
  <si>
    <t>"L'italiano del cibo" STUDIO RICOGNITIVO DI TESTI DI CUCINA</t>
  </si>
  <si>
    <t>1/8/2016-30/9/2016</t>
  </si>
  <si>
    <t>MANCUSO LETIZIA</t>
  </si>
  <si>
    <t>15/3/2016-15/6/2016</t>
  </si>
  <si>
    <t>15/3/2016-30/4/2016</t>
  </si>
  <si>
    <t>1/5/2016-15/6/2016</t>
  </si>
  <si>
    <t>CATONE CHIARA</t>
  </si>
  <si>
    <t>LISI SIMONE</t>
  </si>
  <si>
    <t>1/6/2016-31/5/2017</t>
  </si>
  <si>
    <t>1/6/2016-31/7/2016</t>
  </si>
  <si>
    <t>Esplorazione di carte non catalogate dell'Archivio dell'Accademia della Crusca</t>
  </si>
  <si>
    <t>1/2/2017-31/3/2017</t>
  </si>
  <si>
    <t>1/4/2017-31/5/2017</t>
  </si>
  <si>
    <t>ZARRA GIUSEPPE</t>
  </si>
  <si>
    <t>N.60 DEL 2016</t>
  </si>
  <si>
    <t>2/9/2016-31/12/2016</t>
  </si>
  <si>
    <t>2/9/2016-31/10/2016</t>
  </si>
  <si>
    <t>"Ricerca sui titoli di cariche pubbliche e professioni esercitate da donne nelle principali lingue europee"</t>
  </si>
  <si>
    <t>1/11/2016-31/12/2016</t>
  </si>
  <si>
    <t>PAPI FIAMMETTA</t>
  </si>
  <si>
    <t>N.161 DEL 2016</t>
  </si>
  <si>
    <t>10/11/2016-9/11/2017</t>
  </si>
  <si>
    <t>10/11/2016-31/1/2017</t>
  </si>
  <si>
    <t>1/4/2017-30/6/2017</t>
  </si>
  <si>
    <t>1/7/2017-30/9/2017</t>
  </si>
  <si>
    <t>1/10/2017-9/11/2017</t>
  </si>
  <si>
    <t>RICOTTA VERONICA</t>
  </si>
  <si>
    <t>N.228 DEL 2016</t>
  </si>
  <si>
    <t>MASI SUSANNA</t>
  </si>
  <si>
    <t>Laboratorio fotografico</t>
  </si>
  <si>
    <t>01/12/2016-31/5/2017</t>
  </si>
  <si>
    <t>01/12/2016-31/1/2017</t>
  </si>
  <si>
    <t>N.262 DEL 2016</t>
  </si>
  <si>
    <t>N.56 DEL 2016</t>
  </si>
  <si>
    <t>BORSE DI STUDIO ATTIVATE NEL 2016:</t>
  </si>
  <si>
    <t>"Consulenza linguistica CPV"</t>
  </si>
  <si>
    <t>"Proverbi  Serdonati"</t>
  </si>
  <si>
    <t>"Studio delle descrizioni del patrimonio bibliografico e migrazione in SBN"</t>
  </si>
  <si>
    <t>"La lingua della  storia dell'arte nel XX secolo"</t>
  </si>
  <si>
    <t>"Per un glossario della lingua storico artistica nell'Italia postunitaria"</t>
  </si>
  <si>
    <t>"L'italiano del cibo"marcatura linguistica in formato XLM/TEI di testi elettronici di cucina"</t>
  </si>
  <si>
    <t>"Vocabolario Dantesco"</t>
  </si>
  <si>
    <t>N.55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</si>
</sst>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5" xfId="0" applyBorder="1"/>
    <xf numFmtId="0" fontId="0" fillId="0" borderId="6" xfId="0" applyFill="1" applyBorder="1"/>
    <xf numFmtId="0" fontId="4" fillId="0" borderId="7" xfId="0" applyFont="1" applyBorder="1"/>
    <xf numFmtId="0" fontId="0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Font="1" applyBorder="1"/>
    <xf numFmtId="0" fontId="0" fillId="0" borderId="4" xfId="0" applyBorder="1" applyAlignment="1">
      <alignment wrapText="1"/>
    </xf>
    <xf numFmtId="14" fontId="0" fillId="0" borderId="8" xfId="0" applyNumberFormat="1" applyBorder="1"/>
    <xf numFmtId="14" fontId="0" fillId="0" borderId="8" xfId="0" applyNumberFormat="1" applyFill="1" applyBorder="1"/>
    <xf numFmtId="14" fontId="0" fillId="0" borderId="12" xfId="0" applyNumberFormat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Border="1"/>
    <xf numFmtId="14" fontId="0" fillId="0" borderId="0" xfId="0" applyNumberFormat="1" applyBorder="1"/>
    <xf numFmtId="0" fontId="0" fillId="0" borderId="18" xfId="0" applyFill="1" applyBorder="1"/>
    <xf numFmtId="0" fontId="5" fillId="0" borderId="17" xfId="0" applyFont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Border="1"/>
    <xf numFmtId="0" fontId="0" fillId="0" borderId="26" xfId="0" applyBorder="1"/>
    <xf numFmtId="0" fontId="4" fillId="0" borderId="17" xfId="0" applyFont="1" applyBorder="1"/>
    <xf numFmtId="0" fontId="4" fillId="0" borderId="21" xfId="0" applyFont="1" applyBorder="1"/>
    <xf numFmtId="0" fontId="2" fillId="0" borderId="7" xfId="0" applyFont="1" applyBorder="1"/>
    <xf numFmtId="4" fontId="0" fillId="0" borderId="0" xfId="0" applyNumberFormat="1" applyBorder="1"/>
    <xf numFmtId="0" fontId="0" fillId="0" borderId="19" xfId="0" applyBorder="1"/>
    <xf numFmtId="0" fontId="5" fillId="0" borderId="7" xfId="0" applyFont="1" applyBorder="1"/>
    <xf numFmtId="0" fontId="7" fillId="0" borderId="0" xfId="0" applyFont="1" applyBorder="1"/>
    <xf numFmtId="14" fontId="0" fillId="0" borderId="9" xfId="0" applyNumberFormat="1" applyFill="1" applyBorder="1"/>
    <xf numFmtId="4" fontId="0" fillId="0" borderId="0" xfId="0" applyNumberFormat="1" applyFill="1" applyBorder="1"/>
    <xf numFmtId="4" fontId="0" fillId="0" borderId="28" xfId="0" applyNumberFormat="1" applyFont="1" applyFill="1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2" fillId="0" borderId="0" xfId="0" applyFont="1" applyFill="1" applyAlignment="1">
      <alignment wrapText="1"/>
    </xf>
    <xf numFmtId="14" fontId="0" fillId="0" borderId="8" xfId="0" applyNumberForma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29" xfId="0" applyNumberFormat="1" applyFont="1" applyFill="1" applyBorder="1" applyAlignment="1">
      <alignment vertical="top"/>
    </xf>
    <xf numFmtId="0" fontId="12" fillId="0" borderId="9" xfId="0" applyFont="1" applyFill="1" applyBorder="1" applyAlignment="1">
      <alignment wrapText="1"/>
    </xf>
    <xf numFmtId="4" fontId="0" fillId="0" borderId="29" xfId="0" applyNumberFormat="1" applyFont="1" applyFill="1" applyBorder="1"/>
    <xf numFmtId="0" fontId="5" fillId="0" borderId="24" xfId="0" applyFont="1" applyBorder="1" applyAlignment="1">
      <alignment horizontal="right"/>
    </xf>
    <xf numFmtId="14" fontId="0" fillId="0" borderId="22" xfId="0" applyNumberFormat="1" applyFill="1" applyBorder="1"/>
    <xf numFmtId="4" fontId="0" fillId="0" borderId="31" xfId="0" applyNumberFormat="1" applyBorder="1"/>
    <xf numFmtId="0" fontId="7" fillId="0" borderId="8" xfId="0" applyFont="1" applyBorder="1"/>
    <xf numFmtId="4" fontId="0" fillId="0" borderId="29" xfId="0" applyNumberFormat="1" applyBorder="1"/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4" fontId="5" fillId="0" borderId="32" xfId="0" applyNumberFormat="1" applyFont="1" applyBorder="1"/>
    <xf numFmtId="0" fontId="11" fillId="0" borderId="0" xfId="0" applyFont="1" applyBorder="1" applyAlignment="1">
      <alignment wrapText="1"/>
    </xf>
    <xf numFmtId="0" fontId="4" fillId="0" borderId="8" xfId="0" applyFont="1" applyBorder="1"/>
    <xf numFmtId="0" fontId="7" fillId="0" borderId="9" xfId="0" applyFont="1" applyBorder="1"/>
    <xf numFmtId="0" fontId="0" fillId="0" borderId="9" xfId="0" applyBorder="1" applyAlignment="1">
      <alignment horizontal="right"/>
    </xf>
    <xf numFmtId="4" fontId="0" fillId="0" borderId="26" xfId="0" applyNumberFormat="1" applyBorder="1"/>
    <xf numFmtId="0" fontId="11" fillId="0" borderId="9" xfId="0" applyFont="1" applyBorder="1" applyAlignment="1">
      <alignment wrapText="1"/>
    </xf>
    <xf numFmtId="0" fontId="0" fillId="0" borderId="8" xfId="0" applyBorder="1" applyAlignment="1">
      <alignment horizontal="right"/>
    </xf>
    <xf numFmtId="4" fontId="0" fillId="0" borderId="26" xfId="0" applyNumberFormat="1" applyFont="1" applyBorder="1"/>
    <xf numFmtId="14" fontId="0" fillId="0" borderId="9" xfId="0" applyNumberFormat="1" applyBorder="1"/>
    <xf numFmtId="4" fontId="0" fillId="0" borderId="29" xfId="0" applyNumberFormat="1" applyFont="1" applyBorder="1"/>
    <xf numFmtId="0" fontId="8" fillId="0" borderId="9" xfId="0" applyFont="1" applyBorder="1"/>
    <xf numFmtId="0" fontId="8" fillId="0" borderId="11" xfId="0" applyFont="1" applyBorder="1"/>
    <xf numFmtId="0" fontId="5" fillId="0" borderId="8" xfId="0" applyFont="1" applyBorder="1"/>
    <xf numFmtId="0" fontId="0" fillId="0" borderId="9" xfId="0" applyFont="1" applyBorder="1"/>
    <xf numFmtId="14" fontId="0" fillId="0" borderId="9" xfId="0" applyNumberFormat="1" applyFont="1" applyBorder="1"/>
    <xf numFmtId="0" fontId="0" fillId="0" borderId="9" xfId="0" applyFont="1" applyBorder="1" applyAlignment="1">
      <alignment horizontal="right"/>
    </xf>
    <xf numFmtId="4" fontId="7" fillId="0" borderId="26" xfId="0" applyNumberFormat="1" applyFont="1" applyBorder="1"/>
    <xf numFmtId="0" fontId="4" fillId="0" borderId="9" xfId="0" applyFont="1" applyBorder="1"/>
    <xf numFmtId="0" fontId="13" fillId="0" borderId="7" xfId="0" applyFont="1" applyBorder="1"/>
    <xf numFmtId="0" fontId="13" fillId="0" borderId="9" xfId="0" applyFont="1" applyBorder="1"/>
    <xf numFmtId="0" fontId="9" fillId="0" borderId="0" xfId="0" applyFont="1" applyBorder="1" applyAlignment="1">
      <alignment wrapText="1"/>
    </xf>
    <xf numFmtId="0" fontId="4" fillId="0" borderId="9" xfId="0" applyFont="1" applyFill="1" applyBorder="1"/>
    <xf numFmtId="0" fontId="14" fillId="0" borderId="9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5" fillId="0" borderId="7" xfId="0" applyFont="1" applyBorder="1"/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15" fillId="0" borderId="7" xfId="0" applyFont="1" applyBorder="1" applyAlignment="1">
      <alignment vertical="top"/>
    </xf>
    <xf numFmtId="0" fontId="5" fillId="0" borderId="2" xfId="0" applyFont="1" applyBorder="1"/>
    <xf numFmtId="0" fontId="2" fillId="0" borderId="38" xfId="0" applyFont="1" applyBorder="1" applyAlignment="1">
      <alignment wrapText="1"/>
    </xf>
    <xf numFmtId="0" fontId="2" fillId="0" borderId="38" xfId="0" applyFont="1" applyBorder="1" applyAlignment="1">
      <alignment horizontal="center" vertical="center"/>
    </xf>
    <xf numFmtId="0" fontId="1" fillId="0" borderId="22" xfId="0" applyFont="1" applyBorder="1"/>
    <xf numFmtId="0" fontId="0" fillId="0" borderId="19" xfId="0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4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0" fillId="0" borderId="39" xfId="0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14" fontId="0" fillId="0" borderId="5" xfId="0" applyNumberFormat="1" applyBorder="1"/>
    <xf numFmtId="0" fontId="2" fillId="0" borderId="16" xfId="0" applyFont="1" applyBorder="1" applyAlignment="1">
      <alignment wrapText="1"/>
    </xf>
    <xf numFmtId="4" fontId="0" fillId="0" borderId="41" xfId="0" applyNumberFormat="1" applyBorder="1"/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4" fontId="2" fillId="0" borderId="4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7" fillId="0" borderId="5" xfId="0" applyFont="1" applyBorder="1"/>
    <xf numFmtId="4" fontId="2" fillId="0" borderId="42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8" xfId="0" applyBorder="1" applyAlignment="1">
      <alignment horizontal="center" wrapText="1"/>
    </xf>
    <xf numFmtId="0" fontId="11" fillId="0" borderId="7" xfId="0" applyFont="1" applyBorder="1"/>
    <xf numFmtId="0" fontId="6" fillId="0" borderId="8" xfId="0" applyFont="1" applyBorder="1" applyAlignment="1">
      <alignment wrapText="1"/>
    </xf>
    <xf numFmtId="4" fontId="0" fillId="0" borderId="8" xfId="0" applyNumberFormat="1" applyFill="1" applyBorder="1"/>
    <xf numFmtId="0" fontId="2" fillId="0" borderId="36" xfId="0" applyFont="1" applyBorder="1" applyAlignment="1">
      <alignment vertical="center" wrapText="1"/>
    </xf>
    <xf numFmtId="0" fontId="16" fillId="0" borderId="21" xfId="0" applyFont="1" applyBorder="1" applyAlignment="1">
      <alignment wrapText="1"/>
    </xf>
    <xf numFmtId="0" fontId="0" fillId="0" borderId="27" xfId="0" applyBorder="1"/>
    <xf numFmtId="4" fontId="5" fillId="0" borderId="37" xfId="0" applyNumberFormat="1" applyFont="1" applyBorder="1"/>
    <xf numFmtId="4" fontId="5" fillId="0" borderId="43" xfId="0" applyNumberFormat="1" applyFont="1" applyBorder="1"/>
    <xf numFmtId="0" fontId="5" fillId="0" borderId="17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" fillId="0" borderId="12" xfId="0" applyFont="1" applyBorder="1"/>
    <xf numFmtId="0" fontId="5" fillId="0" borderId="44" xfId="0" applyFont="1" applyBorder="1" applyAlignment="1">
      <alignment horizontal="right"/>
    </xf>
    <xf numFmtId="0" fontId="0" fillId="0" borderId="45" xfId="0" applyBorder="1"/>
    <xf numFmtId="4" fontId="0" fillId="0" borderId="46" xfId="0" applyNumberFormat="1" applyBorder="1"/>
    <xf numFmtId="4" fontId="5" fillId="0" borderId="47" xfId="0" applyNumberFormat="1" applyFont="1" applyBorder="1"/>
    <xf numFmtId="0" fontId="5" fillId="0" borderId="4" xfId="0" applyFont="1" applyBorder="1" applyAlignment="1">
      <alignment horizontal="right"/>
    </xf>
    <xf numFmtId="0" fontId="0" fillId="0" borderId="48" xfId="0" applyBorder="1"/>
    <xf numFmtId="0" fontId="4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4" fontId="0" fillId="0" borderId="30" xfId="0" applyNumberFormat="1" applyBorder="1"/>
    <xf numFmtId="4" fontId="5" fillId="0" borderId="17" xfId="0" applyNumberFormat="1" applyFont="1" applyBorder="1"/>
    <xf numFmtId="0" fontId="8" fillId="0" borderId="19" xfId="0" applyFont="1" applyBorder="1"/>
    <xf numFmtId="14" fontId="0" fillId="0" borderId="27" xfId="0" applyNumberFormat="1" applyBorder="1"/>
    <xf numFmtId="0" fontId="5" fillId="0" borderId="17" xfId="0" applyFont="1" applyFill="1" applyBorder="1" applyAlignment="1">
      <alignment horizontal="right"/>
    </xf>
    <xf numFmtId="0" fontId="5" fillId="0" borderId="12" xfId="0" applyFont="1" applyBorder="1"/>
    <xf numFmtId="0" fontId="5" fillId="0" borderId="35" xfId="0" applyFont="1" applyBorder="1" applyAlignment="1">
      <alignment horizontal="right"/>
    </xf>
    <xf numFmtId="14" fontId="0" fillId="0" borderId="12" xfId="0" applyNumberFormat="1" applyFont="1" applyBorder="1"/>
    <xf numFmtId="0" fontId="0" fillId="0" borderId="12" xfId="0" applyFont="1" applyBorder="1" applyAlignment="1">
      <alignment horizontal="right"/>
    </xf>
    <xf numFmtId="4" fontId="7" fillId="0" borderId="30" xfId="0" applyNumberFormat="1" applyFont="1" applyBorder="1"/>
    <xf numFmtId="0" fontId="0" fillId="0" borderId="19" xfId="0" applyFont="1" applyBorder="1"/>
    <xf numFmtId="0" fontId="0" fillId="0" borderId="27" xfId="0" applyFont="1" applyBorder="1"/>
    <xf numFmtId="0" fontId="12" fillId="0" borderId="12" xfId="0" applyFont="1" applyFill="1" applyBorder="1" applyAlignment="1">
      <alignment wrapText="1"/>
    </xf>
    <xf numFmtId="0" fontId="0" fillId="0" borderId="12" xfId="0" applyFill="1" applyBorder="1"/>
    <xf numFmtId="0" fontId="5" fillId="0" borderId="33" xfId="0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topLeftCell="A7" workbookViewId="0">
      <selection activeCell="H19" sqref="H19"/>
    </sheetView>
  </sheetViews>
  <sheetFormatPr defaultRowHeight="15" x14ac:dyDescent="0.25"/>
  <cols>
    <col min="1" max="1" width="20.5703125" style="1" customWidth="1"/>
    <col min="2" max="2" width="59" style="1" customWidth="1"/>
    <col min="3" max="3" width="12.7109375" style="1" customWidth="1"/>
    <col min="4" max="4" width="31.140625" style="1" customWidth="1"/>
    <col min="5" max="5" width="20.85546875" style="1" customWidth="1"/>
    <col min="6" max="7" width="14.7109375" style="1" customWidth="1"/>
    <col min="8" max="8" width="18.5703125" style="1" customWidth="1"/>
    <col min="9" max="9" width="27.85546875" style="1" customWidth="1"/>
    <col min="10" max="10" width="9.140625" style="1" customWidth="1"/>
    <col min="11" max="16384" width="9.140625" style="1"/>
  </cols>
  <sheetData>
    <row r="1" spans="1:11" ht="45" customHeight="1" x14ac:dyDescent="0.25">
      <c r="B1" s="112" t="s">
        <v>37</v>
      </c>
      <c r="C1" s="112"/>
    </row>
    <row r="2" spans="1:11" customFormat="1" ht="48" customHeight="1" x14ac:dyDescent="0.2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/>
      <c r="H2" s="2">
        <v>6</v>
      </c>
      <c r="I2" s="2">
        <v>7</v>
      </c>
    </row>
    <row r="3" spans="1:11" customFormat="1" ht="9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/>
      <c r="H3" s="5" t="s">
        <v>6</v>
      </c>
      <c r="I3" s="5" t="s">
        <v>7</v>
      </c>
    </row>
    <row r="4" spans="1:11" customFormat="1" x14ac:dyDescent="0.25">
      <c r="A4" s="1"/>
      <c r="B4" s="1"/>
      <c r="C4" s="4"/>
      <c r="D4" s="1"/>
    </row>
    <row r="5" spans="1:11" customFormat="1" ht="60" x14ac:dyDescent="0.25">
      <c r="A5" s="10">
        <v>2016</v>
      </c>
      <c r="B5" s="7" t="s">
        <v>27</v>
      </c>
      <c r="C5" s="8">
        <v>20000</v>
      </c>
      <c r="D5" s="7" t="s">
        <v>28</v>
      </c>
      <c r="E5" s="9" t="s">
        <v>25</v>
      </c>
      <c r="H5" s="1" t="s">
        <v>29</v>
      </c>
    </row>
    <row r="6" spans="1:11" customFormat="1" ht="15" customHeight="1" x14ac:dyDescent="0.25">
      <c r="A6" s="11">
        <v>2016</v>
      </c>
      <c r="B6" s="1" t="s">
        <v>30</v>
      </c>
      <c r="C6" s="4">
        <v>20000</v>
      </c>
      <c r="D6" s="6" t="s">
        <v>31</v>
      </c>
      <c r="E6" t="s">
        <v>25</v>
      </c>
      <c r="H6" s="6" t="s">
        <v>34</v>
      </c>
      <c r="I6" s="1"/>
      <c r="J6" s="1"/>
      <c r="K6" s="1"/>
    </row>
    <row r="7" spans="1:11" customFormat="1" ht="15" customHeight="1" x14ac:dyDescent="0.25">
      <c r="A7" s="11">
        <v>2016</v>
      </c>
      <c r="B7" s="1" t="s">
        <v>32</v>
      </c>
      <c r="C7" s="4">
        <v>25000</v>
      </c>
      <c r="D7" s="6" t="s">
        <v>33</v>
      </c>
      <c r="E7" t="s">
        <v>25</v>
      </c>
      <c r="H7" s="1" t="s">
        <v>35</v>
      </c>
      <c r="I7" s="1"/>
      <c r="J7" s="1"/>
    </row>
    <row r="8" spans="1:11" customFormat="1" ht="120" x14ac:dyDescent="0.25">
      <c r="A8" s="12">
        <v>2016</v>
      </c>
      <c r="B8" s="13" t="s">
        <v>26</v>
      </c>
      <c r="C8" s="14">
        <v>52862.15</v>
      </c>
      <c r="D8" s="15" t="s">
        <v>36</v>
      </c>
      <c r="E8" s="16" t="s">
        <v>25</v>
      </c>
      <c r="F8" s="15"/>
      <c r="G8" s="15"/>
      <c r="H8" s="17"/>
      <c r="I8" s="15"/>
    </row>
    <row r="9" spans="1:11" customFormat="1" ht="90" x14ac:dyDescent="0.25">
      <c r="A9" s="10">
        <v>2016</v>
      </c>
      <c r="B9" s="7" t="s">
        <v>38</v>
      </c>
      <c r="C9" s="8">
        <v>58591.88</v>
      </c>
      <c r="D9" s="7" t="s">
        <v>39</v>
      </c>
      <c r="E9" s="16" t="s">
        <v>25</v>
      </c>
      <c r="F9" s="9"/>
      <c r="G9" s="9"/>
      <c r="H9" s="7" t="s">
        <v>40</v>
      </c>
    </row>
    <row r="10" spans="1:11" ht="31.5" x14ac:dyDescent="0.25">
      <c r="A10" s="11" t="s">
        <v>128</v>
      </c>
    </row>
    <row r="11" spans="1:11" ht="15.75" thickBot="1" x14ac:dyDescent="0.3"/>
    <row r="12" spans="1:11" ht="46.5" thickTop="1" thickBot="1" x14ac:dyDescent="0.3">
      <c r="A12" s="113" t="s">
        <v>49</v>
      </c>
      <c r="B12" s="114" t="s">
        <v>41</v>
      </c>
      <c r="C12" s="115" t="s">
        <v>50</v>
      </c>
      <c r="D12" s="95" t="s">
        <v>51</v>
      </c>
      <c r="E12" s="116" t="s">
        <v>53</v>
      </c>
      <c r="F12" s="117" t="s">
        <v>52</v>
      </c>
      <c r="G12" s="35"/>
    </row>
    <row r="13" spans="1:11" ht="30.75" thickTop="1" x14ac:dyDescent="0.25">
      <c r="A13" s="20" t="s">
        <v>60</v>
      </c>
      <c r="B13" s="21" t="s">
        <v>44</v>
      </c>
      <c r="C13" s="31" t="s">
        <v>42</v>
      </c>
      <c r="D13" s="32">
        <v>42490</v>
      </c>
      <c r="E13" s="19" t="s">
        <v>43</v>
      </c>
      <c r="F13" s="25">
        <v>3677</v>
      </c>
      <c r="G13" s="35"/>
    </row>
    <row r="14" spans="1:11" x14ac:dyDescent="0.25">
      <c r="A14" s="47"/>
      <c r="B14" s="23"/>
      <c r="C14" s="22"/>
      <c r="D14" s="32">
        <v>42582</v>
      </c>
      <c r="E14" s="24" t="s">
        <v>45</v>
      </c>
      <c r="F14" s="25">
        <v>3000</v>
      </c>
      <c r="G14" s="35"/>
    </row>
    <row r="15" spans="1:11" x14ac:dyDescent="0.25">
      <c r="A15" s="97" t="s">
        <v>59</v>
      </c>
      <c r="B15" s="23"/>
      <c r="C15" s="22"/>
      <c r="D15" s="33">
        <v>42674</v>
      </c>
      <c r="E15" s="24" t="s">
        <v>46</v>
      </c>
      <c r="F15" s="25">
        <v>3000</v>
      </c>
      <c r="G15" s="36"/>
    </row>
    <row r="16" spans="1:11" ht="16.5" thickBot="1" x14ac:dyDescent="0.3">
      <c r="A16" s="27"/>
      <c r="B16" s="28"/>
      <c r="C16" s="29"/>
      <c r="D16" s="34">
        <v>42766</v>
      </c>
      <c r="E16" s="23" t="s">
        <v>47</v>
      </c>
      <c r="F16" s="39">
        <v>2323</v>
      </c>
      <c r="G16" s="37"/>
    </row>
    <row r="17" spans="1:7" ht="17.25" thickTop="1" thickBot="1" x14ac:dyDescent="0.3">
      <c r="A17" s="36"/>
      <c r="B17" s="36"/>
      <c r="C17" s="36"/>
      <c r="D17" s="38"/>
      <c r="E17" s="173" t="s">
        <v>48</v>
      </c>
      <c r="F17" s="40">
        <f>SUM(F13:F16)</f>
        <v>12000</v>
      </c>
      <c r="G17" s="37"/>
    </row>
    <row r="18" spans="1:7" ht="15.75" thickTop="1" x14ac:dyDescent="0.25"/>
    <row r="19" spans="1:7" ht="15.75" thickBot="1" x14ac:dyDescent="0.3"/>
    <row r="20" spans="1:7" ht="45.75" thickTop="1" x14ac:dyDescent="0.25">
      <c r="A20" s="107" t="s">
        <v>49</v>
      </c>
      <c r="B20" s="106" t="s">
        <v>41</v>
      </c>
      <c r="C20" s="96" t="s">
        <v>50</v>
      </c>
      <c r="D20" s="98" t="s">
        <v>51</v>
      </c>
      <c r="E20" s="96" t="s">
        <v>54</v>
      </c>
      <c r="F20" s="127" t="s">
        <v>52</v>
      </c>
    </row>
    <row r="21" spans="1:7" ht="30" x14ac:dyDescent="0.25">
      <c r="A21" s="46" t="s">
        <v>55</v>
      </c>
      <c r="B21" s="104" t="s">
        <v>127</v>
      </c>
      <c r="C21" s="99" t="s">
        <v>56</v>
      </c>
      <c r="D21" s="64">
        <v>42643</v>
      </c>
      <c r="E21" s="41" t="s">
        <v>57</v>
      </c>
      <c r="F21" s="42">
        <v>2000</v>
      </c>
    </row>
    <row r="22" spans="1:7" ht="27" thickBot="1" x14ac:dyDescent="0.3">
      <c r="A22" s="68" t="s">
        <v>129</v>
      </c>
      <c r="B22" s="81"/>
      <c r="C22" s="23"/>
      <c r="D22" s="32">
        <v>42825</v>
      </c>
      <c r="E22" s="28" t="s">
        <v>58</v>
      </c>
      <c r="F22" s="44">
        <v>2000</v>
      </c>
    </row>
    <row r="23" spans="1:7" ht="17.25" thickTop="1" thickBot="1" x14ac:dyDescent="0.3">
      <c r="A23" s="49"/>
      <c r="B23" s="49"/>
      <c r="C23" s="49"/>
      <c r="D23" s="142"/>
      <c r="E23" s="172" t="s">
        <v>48</v>
      </c>
      <c r="F23" s="45">
        <f>SUM(F21:F22)</f>
        <v>4000</v>
      </c>
    </row>
    <row r="24" spans="1:7" ht="15.75" thickTop="1" x14ac:dyDescent="0.25">
      <c r="A24" s="111"/>
      <c r="B24" s="111"/>
      <c r="C24" s="111"/>
      <c r="D24" s="111"/>
    </row>
    <row r="25" spans="1:7" ht="15.75" thickBot="1" x14ac:dyDescent="0.3">
      <c r="A25" s="36"/>
      <c r="B25" s="36"/>
      <c r="C25" s="43"/>
      <c r="D25" s="36"/>
      <c r="E25" s="36"/>
      <c r="F25" s="48"/>
    </row>
    <row r="26" spans="1:7" ht="46.5" thickTop="1" thickBot="1" x14ac:dyDescent="0.3">
      <c r="A26" s="108" t="s">
        <v>49</v>
      </c>
      <c r="B26" s="109" t="s">
        <v>41</v>
      </c>
      <c r="C26" s="102" t="s">
        <v>50</v>
      </c>
      <c r="D26" s="103" t="s">
        <v>51</v>
      </c>
      <c r="E26" s="102" t="s">
        <v>54</v>
      </c>
      <c r="F26" s="128" t="s">
        <v>52</v>
      </c>
    </row>
    <row r="27" spans="1:7" ht="30.75" thickTop="1" x14ac:dyDescent="0.25">
      <c r="A27" s="101" t="s">
        <v>61</v>
      </c>
      <c r="B27" s="91" t="s">
        <v>62</v>
      </c>
      <c r="C27" s="94" t="s">
        <v>63</v>
      </c>
      <c r="D27" s="52">
        <v>42704</v>
      </c>
      <c r="E27" s="53" t="s">
        <v>64</v>
      </c>
      <c r="F27" s="62">
        <v>2500</v>
      </c>
    </row>
    <row r="28" spans="1:7" x14ac:dyDescent="0.25">
      <c r="A28" s="100" t="s">
        <v>130</v>
      </c>
      <c r="B28" s="56"/>
      <c r="C28" s="57"/>
      <c r="D28" s="58">
        <v>42766</v>
      </c>
      <c r="E28" s="59" t="s">
        <v>65</v>
      </c>
      <c r="F28" s="60">
        <v>2000</v>
      </c>
    </row>
    <row r="29" spans="1:7" x14ac:dyDescent="0.25">
      <c r="A29" s="26"/>
      <c r="B29" s="22"/>
      <c r="C29" s="61"/>
      <c r="D29" s="33">
        <v>42855</v>
      </c>
      <c r="E29" s="35" t="s">
        <v>66</v>
      </c>
      <c r="F29" s="62">
        <v>3000</v>
      </c>
    </row>
    <row r="30" spans="1:7" x14ac:dyDescent="0.25">
      <c r="A30" s="26"/>
      <c r="B30" s="22"/>
      <c r="C30" s="61"/>
      <c r="D30" s="33">
        <v>42947</v>
      </c>
      <c r="E30" s="35" t="s">
        <v>67</v>
      </c>
      <c r="F30" s="62">
        <v>3000</v>
      </c>
    </row>
    <row r="31" spans="1:7" ht="15.75" thickBot="1" x14ac:dyDescent="0.3">
      <c r="A31" s="26"/>
      <c r="B31" s="22"/>
      <c r="C31" s="24"/>
      <c r="D31" s="32">
        <v>43008</v>
      </c>
      <c r="E31" s="23" t="s">
        <v>68</v>
      </c>
      <c r="F31" s="67">
        <v>1500</v>
      </c>
    </row>
    <row r="32" spans="1:7" ht="17.25" thickTop="1" thickBot="1" x14ac:dyDescent="0.3">
      <c r="A32" s="49"/>
      <c r="B32" s="49"/>
      <c r="C32" s="49"/>
      <c r="D32" s="142"/>
      <c r="E32" s="145" t="s">
        <v>48</v>
      </c>
      <c r="F32" s="144">
        <f>SUM(F27:F31)</f>
        <v>12000</v>
      </c>
    </row>
    <row r="33" spans="1:7" ht="15.75" thickTop="1" x14ac:dyDescent="0.25">
      <c r="B33" s="111"/>
      <c r="C33" s="111"/>
      <c r="D33" s="111"/>
    </row>
    <row r="34" spans="1:7" ht="15.75" thickBot="1" x14ac:dyDescent="0.3">
      <c r="B34" s="111"/>
    </row>
    <row r="35" spans="1:7" ht="46.5" thickTop="1" thickBot="1" x14ac:dyDescent="0.3">
      <c r="A35" s="119" t="s">
        <v>49</v>
      </c>
      <c r="B35" s="120" t="s">
        <v>41</v>
      </c>
      <c r="C35" s="110" t="s">
        <v>50</v>
      </c>
      <c r="D35" s="95" t="s">
        <v>51</v>
      </c>
      <c r="E35" s="121" t="s">
        <v>54</v>
      </c>
      <c r="F35" s="132" t="s">
        <v>52</v>
      </c>
      <c r="G35" s="118"/>
    </row>
    <row r="36" spans="1:7" ht="30.75" thickTop="1" x14ac:dyDescent="0.25">
      <c r="A36" s="50" t="s">
        <v>69</v>
      </c>
      <c r="B36" s="66" t="s">
        <v>70</v>
      </c>
      <c r="C36" s="111" t="s">
        <v>71</v>
      </c>
      <c r="D36" s="32">
        <v>42460</v>
      </c>
      <c r="E36" s="18" t="s">
        <v>72</v>
      </c>
      <c r="F36" s="65">
        <v>2000</v>
      </c>
    </row>
    <row r="37" spans="1:7" ht="52.5" thickBot="1" x14ac:dyDescent="0.3">
      <c r="A37" s="146" t="s">
        <v>131</v>
      </c>
      <c r="B37" s="147"/>
      <c r="C37" s="148"/>
      <c r="D37" s="32">
        <v>42582</v>
      </c>
      <c r="E37" s="23" t="s">
        <v>73</v>
      </c>
      <c r="F37" s="67">
        <v>4000</v>
      </c>
    </row>
    <row r="38" spans="1:7" ht="17.25" thickTop="1" thickBot="1" x14ac:dyDescent="0.3">
      <c r="A38" s="150"/>
      <c r="B38" s="49"/>
      <c r="C38" s="49"/>
      <c r="D38" s="142"/>
      <c r="E38" s="149" t="s">
        <v>48</v>
      </c>
      <c r="F38" s="70">
        <f>SUM(F36:F37)</f>
        <v>6000</v>
      </c>
    </row>
    <row r="39" spans="1:7" x14ac:dyDescent="0.25">
      <c r="A39" s="111"/>
      <c r="B39" s="111"/>
      <c r="C39" s="111"/>
      <c r="D39" s="111"/>
    </row>
    <row r="40" spans="1:7" ht="15.75" thickBot="1" x14ac:dyDescent="0.3">
      <c r="B40" s="122"/>
    </row>
    <row r="41" spans="1:7" ht="46.5" thickTop="1" thickBot="1" x14ac:dyDescent="0.3">
      <c r="A41" s="155" t="s">
        <v>49</v>
      </c>
      <c r="B41" s="120" t="s">
        <v>41</v>
      </c>
      <c r="C41" s="110" t="s">
        <v>50</v>
      </c>
      <c r="D41" s="123" t="s">
        <v>51</v>
      </c>
      <c r="E41" s="125" t="s">
        <v>54</v>
      </c>
      <c r="F41" s="129" t="s">
        <v>52</v>
      </c>
      <c r="G41" s="118"/>
    </row>
    <row r="42" spans="1:7" ht="30.75" thickTop="1" x14ac:dyDescent="0.25">
      <c r="A42" s="101" t="s">
        <v>69</v>
      </c>
      <c r="B42" s="51" t="s">
        <v>74</v>
      </c>
      <c r="C42" s="94" t="s">
        <v>75</v>
      </c>
      <c r="D42" s="124">
        <v>42674</v>
      </c>
      <c r="E42" s="22" t="s">
        <v>76</v>
      </c>
      <c r="F42" s="126">
        <v>2000</v>
      </c>
    </row>
    <row r="43" spans="1:7" ht="52.5" thickBot="1" x14ac:dyDescent="0.3">
      <c r="A43" s="146" t="s">
        <v>131</v>
      </c>
      <c r="B43" s="71"/>
      <c r="C43" s="72"/>
      <c r="D43" s="32">
        <v>42825</v>
      </c>
      <c r="E43" s="23" t="s">
        <v>77</v>
      </c>
      <c r="F43" s="151">
        <v>3000</v>
      </c>
    </row>
    <row r="44" spans="1:7" ht="17.25" thickTop="1" thickBot="1" x14ac:dyDescent="0.3">
      <c r="A44" s="154"/>
      <c r="B44" s="49"/>
      <c r="C44" s="49"/>
      <c r="D44" s="142"/>
      <c r="E44" s="153" t="s">
        <v>48</v>
      </c>
      <c r="F44" s="152">
        <f>SUM(F42:F43)</f>
        <v>5000</v>
      </c>
    </row>
    <row r="45" spans="1:7" ht="15.75" thickTop="1" x14ac:dyDescent="0.25">
      <c r="A45" s="111"/>
      <c r="B45" s="111"/>
      <c r="C45" s="111"/>
      <c r="D45" s="111"/>
      <c r="E45" s="105"/>
    </row>
    <row r="46" spans="1:7" ht="15.75" thickBot="1" x14ac:dyDescent="0.3"/>
    <row r="47" spans="1:7" ht="46.5" thickTop="1" thickBot="1" x14ac:dyDescent="0.3">
      <c r="A47" s="119" t="s">
        <v>49</v>
      </c>
      <c r="B47" s="120" t="s">
        <v>41</v>
      </c>
      <c r="C47" s="110" t="s">
        <v>50</v>
      </c>
      <c r="D47" s="95" t="s">
        <v>51</v>
      </c>
      <c r="E47" s="125" t="s">
        <v>54</v>
      </c>
      <c r="F47" s="132" t="s">
        <v>52</v>
      </c>
      <c r="G47" s="118"/>
    </row>
    <row r="48" spans="1:7" ht="32.25" thickTop="1" x14ac:dyDescent="0.25">
      <c r="A48" s="130" t="s">
        <v>78</v>
      </c>
      <c r="B48" s="131" t="s">
        <v>79</v>
      </c>
      <c r="C48" s="111" t="s">
        <v>56</v>
      </c>
      <c r="D48" s="32">
        <v>42490</v>
      </c>
      <c r="E48" s="74" t="s">
        <v>80</v>
      </c>
      <c r="F48" s="65">
        <v>2000</v>
      </c>
    </row>
    <row r="49" spans="1:6" ht="26.25" x14ac:dyDescent="0.25">
      <c r="A49" s="68" t="s">
        <v>132</v>
      </c>
      <c r="B49" s="76"/>
      <c r="C49" s="37"/>
      <c r="D49" s="32">
        <v>42582</v>
      </c>
      <c r="E49" s="74" t="s">
        <v>81</v>
      </c>
      <c r="F49" s="75">
        <v>3000</v>
      </c>
    </row>
    <row r="50" spans="1:6" x14ac:dyDescent="0.25">
      <c r="A50" s="26"/>
      <c r="B50" s="22"/>
      <c r="C50" s="36"/>
      <c r="D50" s="32">
        <v>42674</v>
      </c>
      <c r="E50" s="77" t="s">
        <v>82</v>
      </c>
      <c r="F50" s="78">
        <v>3000</v>
      </c>
    </row>
    <row r="51" spans="1:6" x14ac:dyDescent="0.25">
      <c r="A51" s="26"/>
      <c r="B51" s="22"/>
      <c r="C51" s="23"/>
      <c r="D51" s="79">
        <v>42766</v>
      </c>
      <c r="E51" s="77" t="s">
        <v>83</v>
      </c>
      <c r="F51" s="80">
        <v>3000</v>
      </c>
    </row>
    <row r="52" spans="1:6" ht="15.75" thickBot="1" x14ac:dyDescent="0.3">
      <c r="A52" s="82"/>
      <c r="B52" s="81"/>
      <c r="C52" s="28"/>
      <c r="D52" s="34">
        <v>42825</v>
      </c>
      <c r="E52" s="77" t="s">
        <v>84</v>
      </c>
      <c r="F52" s="67">
        <v>1000</v>
      </c>
    </row>
    <row r="53" spans="1:6" ht="17.25" thickTop="1" thickBot="1" x14ac:dyDescent="0.3">
      <c r="A53" s="49"/>
      <c r="B53" s="49"/>
      <c r="C53" s="49"/>
      <c r="D53" s="142"/>
      <c r="E53" s="156" t="s">
        <v>48</v>
      </c>
      <c r="F53" s="143">
        <f>SUM(F48:F52)</f>
        <v>12000</v>
      </c>
    </row>
    <row r="54" spans="1:6" ht="15.75" thickTop="1" x14ac:dyDescent="0.25">
      <c r="A54" s="111"/>
      <c r="B54" s="111"/>
      <c r="C54" s="111"/>
    </row>
    <row r="55" spans="1:6" ht="15.75" thickBot="1" x14ac:dyDescent="0.3"/>
    <row r="56" spans="1:6" ht="46.5" thickTop="1" thickBot="1" x14ac:dyDescent="0.3">
      <c r="A56" s="119" t="s">
        <v>49</v>
      </c>
      <c r="B56" s="120" t="s">
        <v>41</v>
      </c>
      <c r="C56" s="110" t="s">
        <v>50</v>
      </c>
      <c r="D56" s="95" t="s">
        <v>51</v>
      </c>
      <c r="E56" s="125" t="s">
        <v>54</v>
      </c>
      <c r="F56" s="133" t="s">
        <v>52</v>
      </c>
    </row>
    <row r="57" spans="1:6" ht="30.75" thickTop="1" x14ac:dyDescent="0.25">
      <c r="A57" s="50" t="s">
        <v>85</v>
      </c>
      <c r="B57" s="66" t="s">
        <v>86</v>
      </c>
      <c r="C57" s="111" t="s">
        <v>87</v>
      </c>
      <c r="D57" s="32">
        <v>42490</v>
      </c>
      <c r="E57" s="74" t="s">
        <v>88</v>
      </c>
      <c r="F57" s="65">
        <v>2000</v>
      </c>
    </row>
    <row r="58" spans="1:6" ht="39" x14ac:dyDescent="0.25">
      <c r="A58" s="68" t="s">
        <v>133</v>
      </c>
      <c r="B58" s="69"/>
      <c r="C58" s="37"/>
      <c r="D58" s="32">
        <v>42643</v>
      </c>
      <c r="E58" s="77" t="s">
        <v>89</v>
      </c>
      <c r="F58" s="67">
        <v>4000</v>
      </c>
    </row>
    <row r="59" spans="1:6" ht="15.75" thickBot="1" x14ac:dyDescent="0.3">
      <c r="A59" s="27"/>
      <c r="B59" s="28"/>
      <c r="C59" s="36"/>
      <c r="D59" s="32"/>
      <c r="E59" s="157"/>
      <c r="F59" s="158"/>
    </row>
    <row r="60" spans="1:6" ht="17.25" thickTop="1" thickBot="1" x14ac:dyDescent="0.3">
      <c r="A60" s="160"/>
      <c r="B60" s="160"/>
      <c r="C60" s="49"/>
      <c r="D60" s="161"/>
      <c r="E60" s="145" t="s">
        <v>48</v>
      </c>
      <c r="F60" s="159">
        <f>SUM(F57:F58)</f>
        <v>6000</v>
      </c>
    </row>
    <row r="61" spans="1:6" ht="15.75" thickTop="1" x14ac:dyDescent="0.25">
      <c r="B61" s="111"/>
      <c r="C61" s="111"/>
      <c r="D61" s="111"/>
    </row>
    <row r="62" spans="1:6" ht="15.75" thickBot="1" x14ac:dyDescent="0.3"/>
    <row r="63" spans="1:6" ht="46.5" thickTop="1" thickBot="1" x14ac:dyDescent="0.3">
      <c r="A63" s="119" t="s">
        <v>49</v>
      </c>
      <c r="B63" s="120" t="s">
        <v>41</v>
      </c>
      <c r="C63" s="110" t="s">
        <v>50</v>
      </c>
      <c r="D63" s="95" t="s">
        <v>51</v>
      </c>
      <c r="E63" s="125" t="s">
        <v>54</v>
      </c>
      <c r="F63" s="134" t="s">
        <v>52</v>
      </c>
    </row>
    <row r="64" spans="1:6" ht="30.75" thickTop="1" x14ac:dyDescent="0.25">
      <c r="A64" s="50" t="s">
        <v>90</v>
      </c>
      <c r="B64" s="66" t="s">
        <v>91</v>
      </c>
      <c r="C64" s="111" t="s">
        <v>92</v>
      </c>
      <c r="D64" s="32">
        <v>42490</v>
      </c>
      <c r="E64" s="74" t="s">
        <v>88</v>
      </c>
      <c r="F64" s="67">
        <v>2570</v>
      </c>
    </row>
    <row r="65" spans="1:6" ht="39" x14ac:dyDescent="0.25">
      <c r="A65" s="68" t="s">
        <v>94</v>
      </c>
      <c r="B65" s="83"/>
      <c r="C65" s="36"/>
      <c r="D65" s="32">
        <v>42582</v>
      </c>
      <c r="E65" s="74" t="s">
        <v>93</v>
      </c>
      <c r="F65" s="67">
        <f>1275*3</f>
        <v>3825</v>
      </c>
    </row>
    <row r="66" spans="1:6" ht="15.75" x14ac:dyDescent="0.25">
      <c r="A66" s="68"/>
      <c r="B66" s="69"/>
      <c r="C66" s="37"/>
      <c r="D66" s="32">
        <v>42674</v>
      </c>
      <c r="E66" s="77" t="s">
        <v>95</v>
      </c>
      <c r="F66" s="67">
        <f>1285*2+35</f>
        <v>2605</v>
      </c>
    </row>
    <row r="67" spans="1:6" ht="15.75" thickBot="1" x14ac:dyDescent="0.3">
      <c r="A67" s="146"/>
      <c r="B67" s="69"/>
      <c r="C67" s="36"/>
      <c r="D67" s="34"/>
      <c r="E67" s="77"/>
      <c r="F67" s="67"/>
    </row>
    <row r="68" spans="1:6" ht="17.25" thickTop="1" thickBot="1" x14ac:dyDescent="0.3">
      <c r="A68" s="49"/>
      <c r="B68" s="49"/>
      <c r="C68" s="49"/>
      <c r="D68" s="161"/>
      <c r="E68" s="162" t="s">
        <v>48</v>
      </c>
      <c r="F68" s="144">
        <f>SUM(F64:F66)</f>
        <v>9000</v>
      </c>
    </row>
    <row r="69" spans="1:6" ht="15.75" thickTop="1" x14ac:dyDescent="0.25">
      <c r="A69" s="111"/>
      <c r="B69" s="111"/>
      <c r="C69" s="111"/>
      <c r="D69" s="111"/>
    </row>
    <row r="70" spans="1:6" ht="15.75" thickBot="1" x14ac:dyDescent="0.3"/>
    <row r="71" spans="1:6" ht="46.5" thickTop="1" thickBot="1" x14ac:dyDescent="0.3">
      <c r="A71" s="119" t="s">
        <v>49</v>
      </c>
      <c r="B71" s="120" t="s">
        <v>41</v>
      </c>
      <c r="C71" s="110" t="s">
        <v>50</v>
      </c>
      <c r="D71" s="95" t="s">
        <v>51</v>
      </c>
      <c r="E71" s="125" t="s">
        <v>54</v>
      </c>
      <c r="F71" s="134" t="s">
        <v>52</v>
      </c>
    </row>
    <row r="72" spans="1:6" ht="30.75" thickTop="1" x14ac:dyDescent="0.25">
      <c r="A72" s="50" t="s">
        <v>96</v>
      </c>
      <c r="B72" s="66" t="s">
        <v>91</v>
      </c>
      <c r="C72" s="111" t="s">
        <v>97</v>
      </c>
      <c r="D72" s="32">
        <v>42490</v>
      </c>
      <c r="E72" s="74" t="s">
        <v>98</v>
      </c>
      <c r="F72" s="67">
        <v>2250</v>
      </c>
    </row>
    <row r="73" spans="1:6" ht="65.25" thickBot="1" x14ac:dyDescent="0.3">
      <c r="A73" s="68" t="s">
        <v>134</v>
      </c>
      <c r="B73" s="69"/>
      <c r="C73" s="163"/>
      <c r="D73" s="32">
        <v>42582</v>
      </c>
      <c r="E73" s="157" t="s">
        <v>99</v>
      </c>
      <c r="F73" s="67">
        <v>2250</v>
      </c>
    </row>
    <row r="74" spans="1:6" ht="17.25" thickTop="1" thickBot="1" x14ac:dyDescent="0.3">
      <c r="A74" s="49"/>
      <c r="B74" s="49"/>
      <c r="C74" s="49"/>
      <c r="D74" s="161"/>
      <c r="E74" s="164" t="s">
        <v>48</v>
      </c>
      <c r="F74" s="159">
        <f>SUM(F72:F73)</f>
        <v>4500</v>
      </c>
    </row>
    <row r="75" spans="1:6" ht="15.75" thickTop="1" x14ac:dyDescent="0.25">
      <c r="A75" s="111"/>
      <c r="B75" s="111"/>
      <c r="C75" s="111"/>
      <c r="D75" s="111"/>
    </row>
    <row r="76" spans="1:6" ht="15.75" thickBot="1" x14ac:dyDescent="0.3"/>
    <row r="77" spans="1:6" ht="46.5" thickTop="1" thickBot="1" x14ac:dyDescent="0.3">
      <c r="A77" s="119" t="s">
        <v>49</v>
      </c>
      <c r="B77" s="120" t="s">
        <v>41</v>
      </c>
      <c r="C77" s="110" t="s">
        <v>50</v>
      </c>
      <c r="D77" s="95" t="s">
        <v>51</v>
      </c>
      <c r="E77" s="125" t="s">
        <v>54</v>
      </c>
      <c r="F77" s="134" t="s">
        <v>52</v>
      </c>
    </row>
    <row r="78" spans="1:6" ht="30.75" thickTop="1" x14ac:dyDescent="0.25">
      <c r="A78" s="50" t="s">
        <v>100</v>
      </c>
      <c r="B78" s="66" t="s">
        <v>91</v>
      </c>
      <c r="C78" s="94" t="s">
        <v>97</v>
      </c>
      <c r="D78" s="32">
        <v>42490</v>
      </c>
      <c r="E78" s="74" t="s">
        <v>98</v>
      </c>
      <c r="F78" s="67">
        <v>2250</v>
      </c>
    </row>
    <row r="79" spans="1:6" ht="65.25" thickBot="1" x14ac:dyDescent="0.3">
      <c r="A79" s="146" t="s">
        <v>134</v>
      </c>
      <c r="B79" s="71"/>
      <c r="C79" s="83"/>
      <c r="D79" s="34">
        <v>42582</v>
      </c>
      <c r="E79" s="157" t="s">
        <v>99</v>
      </c>
      <c r="F79" s="67">
        <v>2250</v>
      </c>
    </row>
    <row r="80" spans="1:6" ht="17.25" thickTop="1" thickBot="1" x14ac:dyDescent="0.3">
      <c r="A80" s="49"/>
      <c r="B80" s="49"/>
      <c r="C80" s="49"/>
      <c r="D80" s="161"/>
      <c r="E80" s="63" t="s">
        <v>48</v>
      </c>
      <c r="F80" s="159">
        <f>SUM(F78:F79)</f>
        <v>4500</v>
      </c>
    </row>
    <row r="81" spans="1:6" ht="15.75" thickTop="1" x14ac:dyDescent="0.25">
      <c r="A81" s="111"/>
      <c r="C81" s="111"/>
      <c r="D81" s="111"/>
    </row>
    <row r="82" spans="1:6" ht="15.75" thickBot="1" x14ac:dyDescent="0.3"/>
    <row r="83" spans="1:6" ht="46.5" thickTop="1" thickBot="1" x14ac:dyDescent="0.3">
      <c r="A83" s="119" t="s">
        <v>49</v>
      </c>
      <c r="B83" s="120" t="s">
        <v>41</v>
      </c>
      <c r="C83" s="110" t="s">
        <v>50</v>
      </c>
      <c r="D83" s="95" t="s">
        <v>51</v>
      </c>
      <c r="E83" s="125" t="s">
        <v>54</v>
      </c>
      <c r="F83" s="134" t="s">
        <v>52</v>
      </c>
    </row>
    <row r="84" spans="1:6" ht="30.75" thickTop="1" x14ac:dyDescent="0.25">
      <c r="A84" s="50" t="s">
        <v>101</v>
      </c>
      <c r="B84" s="73" t="s">
        <v>136</v>
      </c>
      <c r="C84" s="135" t="s">
        <v>102</v>
      </c>
      <c r="D84" s="85">
        <v>42582</v>
      </c>
      <c r="E84" s="86" t="s">
        <v>103</v>
      </c>
      <c r="F84" s="87">
        <v>2000</v>
      </c>
    </row>
    <row r="85" spans="1:6" ht="51.75" x14ac:dyDescent="0.25">
      <c r="A85" s="68" t="s">
        <v>104</v>
      </c>
      <c r="B85" s="76"/>
      <c r="C85" s="88"/>
      <c r="D85" s="85">
        <v>42674</v>
      </c>
      <c r="E85" s="86" t="s">
        <v>82</v>
      </c>
      <c r="F85" s="87">
        <v>3000</v>
      </c>
    </row>
    <row r="86" spans="1:6" ht="15.75" x14ac:dyDescent="0.25">
      <c r="A86" s="30"/>
      <c r="B86" s="84"/>
      <c r="C86" s="84"/>
      <c r="D86" s="85">
        <v>42766</v>
      </c>
      <c r="E86" s="86" t="s">
        <v>83</v>
      </c>
      <c r="F86" s="87">
        <v>3000</v>
      </c>
    </row>
    <row r="87" spans="1:6" ht="15.75" x14ac:dyDescent="0.25">
      <c r="A87" s="89"/>
      <c r="B87" s="90"/>
      <c r="C87" s="84"/>
      <c r="D87" s="85">
        <v>42825</v>
      </c>
      <c r="E87" s="86" t="s">
        <v>105</v>
      </c>
      <c r="F87" s="87">
        <v>2000</v>
      </c>
    </row>
    <row r="88" spans="1:6" ht="16.5" thickBot="1" x14ac:dyDescent="0.3">
      <c r="A88" s="30"/>
      <c r="B88" s="84"/>
      <c r="C88" s="84"/>
      <c r="D88" s="165">
        <v>42916</v>
      </c>
      <c r="E88" s="166" t="s">
        <v>106</v>
      </c>
      <c r="F88" s="167">
        <v>2000</v>
      </c>
    </row>
    <row r="89" spans="1:6" ht="17.25" thickTop="1" thickBot="1" x14ac:dyDescent="0.3">
      <c r="A89" s="168"/>
      <c r="B89" s="168"/>
      <c r="C89" s="168"/>
      <c r="D89" s="169"/>
      <c r="E89" s="164" t="s">
        <v>48</v>
      </c>
      <c r="F89" s="159">
        <v>12000</v>
      </c>
    </row>
    <row r="90" spans="1:6" ht="15.75" thickTop="1" x14ac:dyDescent="0.25">
      <c r="A90" s="111"/>
      <c r="C90" s="111"/>
      <c r="D90" s="111"/>
    </row>
    <row r="91" spans="1:6" ht="15.75" thickBot="1" x14ac:dyDescent="0.3"/>
    <row r="92" spans="1:6" ht="46.5" thickTop="1" thickBot="1" x14ac:dyDescent="0.3">
      <c r="A92" s="119" t="s">
        <v>49</v>
      </c>
      <c r="B92" s="120" t="s">
        <v>41</v>
      </c>
      <c r="C92" s="110" t="s">
        <v>50</v>
      </c>
      <c r="D92" s="95" t="s">
        <v>51</v>
      </c>
      <c r="E92" s="125" t="s">
        <v>54</v>
      </c>
      <c r="F92" s="134" t="s">
        <v>52</v>
      </c>
    </row>
    <row r="93" spans="1:6" ht="30.75" thickTop="1" x14ac:dyDescent="0.25">
      <c r="A93" s="50" t="s">
        <v>107</v>
      </c>
      <c r="B93" s="66" t="s">
        <v>108</v>
      </c>
      <c r="C93" s="111" t="s">
        <v>109</v>
      </c>
      <c r="D93" s="32">
        <v>42674</v>
      </c>
      <c r="E93" s="74" t="s">
        <v>110</v>
      </c>
      <c r="F93" s="67">
        <v>1000</v>
      </c>
    </row>
    <row r="94" spans="1:6" ht="65.25" thickBot="1" x14ac:dyDescent="0.3">
      <c r="A94" s="146" t="s">
        <v>111</v>
      </c>
      <c r="B94" s="69"/>
      <c r="C94" s="163"/>
      <c r="D94" s="34">
        <v>42766</v>
      </c>
      <c r="E94" s="157" t="s">
        <v>112</v>
      </c>
      <c r="F94" s="158">
        <v>1000</v>
      </c>
    </row>
    <row r="95" spans="1:6" ht="17.25" thickTop="1" thickBot="1" x14ac:dyDescent="0.3">
      <c r="A95" s="49"/>
      <c r="B95" s="49"/>
      <c r="C95" s="49"/>
      <c r="D95" s="161"/>
      <c r="E95" s="63" t="s">
        <v>48</v>
      </c>
      <c r="F95" s="159">
        <f>SUM(F93:F94)</f>
        <v>2000</v>
      </c>
    </row>
    <row r="96" spans="1:6" ht="15.75" thickTop="1" x14ac:dyDescent="0.25">
      <c r="B96" s="111"/>
      <c r="C96" s="111"/>
      <c r="D96" s="111"/>
    </row>
    <row r="97" spans="1:7" ht="15.75" thickBot="1" x14ac:dyDescent="0.3"/>
    <row r="98" spans="1:7" ht="46.5" thickTop="1" thickBot="1" x14ac:dyDescent="0.3">
      <c r="A98" s="119" t="s">
        <v>49</v>
      </c>
      <c r="B98" s="120" t="s">
        <v>41</v>
      </c>
      <c r="C98" s="110" t="s">
        <v>50</v>
      </c>
      <c r="D98" s="95" t="s">
        <v>51</v>
      </c>
      <c r="E98" s="125" t="s">
        <v>54</v>
      </c>
      <c r="F98" s="134" t="s">
        <v>52</v>
      </c>
    </row>
    <row r="99" spans="1:7" ht="30.75" thickTop="1" x14ac:dyDescent="0.25">
      <c r="A99" s="101" t="s">
        <v>113</v>
      </c>
      <c r="B99" s="51"/>
      <c r="C99" s="136" t="s">
        <v>115</v>
      </c>
      <c r="D99" s="33">
        <v>42766</v>
      </c>
      <c r="E99" s="53" t="s">
        <v>116</v>
      </c>
      <c r="F99" s="62">
        <v>2700</v>
      </c>
    </row>
    <row r="100" spans="1:7" x14ac:dyDescent="0.25">
      <c r="A100" s="137" t="s">
        <v>135</v>
      </c>
      <c r="B100" s="91" t="s">
        <v>114</v>
      </c>
      <c r="C100" s="136"/>
      <c r="D100" s="58">
        <v>42825</v>
      </c>
      <c r="E100" s="59" t="s">
        <v>105</v>
      </c>
      <c r="F100" s="60">
        <v>2000</v>
      </c>
    </row>
    <row r="101" spans="1:7" x14ac:dyDescent="0.25">
      <c r="A101" s="55"/>
      <c r="B101" s="56"/>
      <c r="C101" s="57"/>
      <c r="D101" s="33">
        <v>42916</v>
      </c>
      <c r="E101" s="35" t="s">
        <v>117</v>
      </c>
      <c r="F101" s="62">
        <v>3000</v>
      </c>
    </row>
    <row r="102" spans="1:7" x14ac:dyDescent="0.25">
      <c r="A102" s="26"/>
      <c r="B102" s="22"/>
      <c r="C102" s="61"/>
      <c r="D102" s="33">
        <v>43008</v>
      </c>
      <c r="E102" s="35" t="s">
        <v>118</v>
      </c>
      <c r="F102" s="62">
        <v>3000</v>
      </c>
    </row>
    <row r="103" spans="1:7" ht="15.75" thickBot="1" x14ac:dyDescent="0.3">
      <c r="A103" s="27"/>
      <c r="B103" s="22"/>
      <c r="C103" s="170"/>
      <c r="D103" s="32">
        <v>43069</v>
      </c>
      <c r="E103" s="28" t="s">
        <v>119</v>
      </c>
      <c r="F103" s="67">
        <v>1300</v>
      </c>
    </row>
    <row r="104" spans="1:7" ht="17.25" thickTop="1" thickBot="1" x14ac:dyDescent="0.3">
      <c r="A104" s="49"/>
      <c r="B104" s="49"/>
      <c r="C104" s="49"/>
      <c r="D104" s="142"/>
      <c r="E104" s="164" t="s">
        <v>48</v>
      </c>
      <c r="F104" s="159">
        <f>SUM(F99:F103)</f>
        <v>12000</v>
      </c>
    </row>
    <row r="105" spans="1:7" ht="15.75" thickTop="1" x14ac:dyDescent="0.25">
      <c r="A105" s="111"/>
    </row>
    <row r="106" spans="1:7" ht="15.75" thickBot="1" x14ac:dyDescent="0.3"/>
    <row r="107" spans="1:7" ht="46.5" thickTop="1" thickBot="1" x14ac:dyDescent="0.3">
      <c r="A107" s="119" t="s">
        <v>49</v>
      </c>
      <c r="B107" s="120" t="s">
        <v>41</v>
      </c>
      <c r="C107" s="110" t="s">
        <v>50</v>
      </c>
      <c r="D107" s="95" t="s">
        <v>51</v>
      </c>
      <c r="E107" s="125" t="s">
        <v>54</v>
      </c>
      <c r="F107" s="134" t="s">
        <v>52</v>
      </c>
      <c r="G107" s="118"/>
    </row>
    <row r="108" spans="1:7" ht="30.75" thickTop="1" x14ac:dyDescent="0.25">
      <c r="A108" s="141" t="s">
        <v>120</v>
      </c>
      <c r="B108" s="56"/>
      <c r="C108" s="94" t="s">
        <v>115</v>
      </c>
      <c r="D108" s="52">
        <v>42766</v>
      </c>
      <c r="E108" s="53" t="s">
        <v>116</v>
      </c>
      <c r="F108" s="54">
        <v>2700</v>
      </c>
    </row>
    <row r="109" spans="1:7" x14ac:dyDescent="0.25">
      <c r="A109" s="137" t="s">
        <v>135</v>
      </c>
      <c r="B109" s="56" t="s">
        <v>121</v>
      </c>
      <c r="C109" s="57"/>
      <c r="D109" s="58">
        <v>42825</v>
      </c>
      <c r="E109" s="59" t="s">
        <v>105</v>
      </c>
      <c r="F109" s="60">
        <v>2000</v>
      </c>
    </row>
    <row r="110" spans="1:7" x14ac:dyDescent="0.25">
      <c r="A110" s="26"/>
      <c r="B110" s="22"/>
      <c r="C110" s="61"/>
      <c r="D110" s="33">
        <v>42916</v>
      </c>
      <c r="E110" s="35" t="s">
        <v>117</v>
      </c>
      <c r="F110" s="62">
        <v>3000</v>
      </c>
    </row>
    <row r="111" spans="1:7" x14ac:dyDescent="0.25">
      <c r="A111" s="26"/>
      <c r="B111" s="22"/>
      <c r="C111" s="61"/>
      <c r="D111" s="33">
        <v>43008</v>
      </c>
      <c r="E111" s="35" t="s">
        <v>118</v>
      </c>
      <c r="F111" s="62">
        <v>3000</v>
      </c>
    </row>
    <row r="112" spans="1:7" ht="15.75" thickBot="1" x14ac:dyDescent="0.3">
      <c r="A112" s="26"/>
      <c r="B112" s="22"/>
      <c r="C112" s="92"/>
      <c r="D112" s="32">
        <v>43069</v>
      </c>
      <c r="E112" s="23" t="s">
        <v>119</v>
      </c>
      <c r="F112" s="67">
        <v>1300</v>
      </c>
    </row>
    <row r="113" spans="1:6" ht="17.25" thickTop="1" thickBot="1" x14ac:dyDescent="0.3">
      <c r="A113" s="49"/>
      <c r="B113" s="49"/>
      <c r="C113" s="49"/>
      <c r="D113" s="142"/>
      <c r="E113" s="164" t="s">
        <v>48</v>
      </c>
      <c r="F113" s="159">
        <f>SUM(F108:F112)</f>
        <v>12000</v>
      </c>
    </row>
    <row r="114" spans="1:6" ht="15.75" thickTop="1" x14ac:dyDescent="0.25">
      <c r="A114"/>
      <c r="B114"/>
      <c r="C114" s="36"/>
      <c r="D114" s="36"/>
      <c r="E114"/>
      <c r="F114"/>
    </row>
    <row r="115" spans="1:6" ht="15.75" thickBot="1" x14ac:dyDescent="0.3"/>
    <row r="116" spans="1:6" ht="46.5" thickTop="1" thickBot="1" x14ac:dyDescent="0.3">
      <c r="A116" s="119" t="s">
        <v>49</v>
      </c>
      <c r="B116" s="120" t="s">
        <v>41</v>
      </c>
      <c r="C116" s="140" t="s">
        <v>50</v>
      </c>
      <c r="D116" s="95" t="s">
        <v>51</v>
      </c>
      <c r="E116" s="125" t="s">
        <v>54</v>
      </c>
      <c r="F116" s="134" t="s">
        <v>52</v>
      </c>
    </row>
    <row r="117" spans="1:6" ht="30.75" thickTop="1" x14ac:dyDescent="0.25">
      <c r="A117" s="50" t="s">
        <v>122</v>
      </c>
      <c r="B117" s="138"/>
      <c r="C117" s="94" t="s">
        <v>124</v>
      </c>
      <c r="D117" s="52">
        <v>42766</v>
      </c>
      <c r="E117" s="139" t="s">
        <v>125</v>
      </c>
      <c r="F117" s="62">
        <v>2000</v>
      </c>
    </row>
    <row r="118" spans="1:6" x14ac:dyDescent="0.25">
      <c r="A118" s="137" t="s">
        <v>123</v>
      </c>
      <c r="B118" s="56" t="s">
        <v>126</v>
      </c>
      <c r="C118" s="57"/>
      <c r="D118" s="58">
        <v>42825</v>
      </c>
      <c r="E118" s="59" t="s">
        <v>105</v>
      </c>
      <c r="F118" s="60">
        <v>2000</v>
      </c>
    </row>
    <row r="119" spans="1:6" ht="15.75" thickBot="1" x14ac:dyDescent="0.3">
      <c r="A119" s="26"/>
      <c r="B119" s="22"/>
      <c r="C119" s="93"/>
      <c r="D119" s="33">
        <v>42916</v>
      </c>
      <c r="E119" s="171" t="s">
        <v>106</v>
      </c>
      <c r="F119" s="62">
        <v>2000</v>
      </c>
    </row>
    <row r="120" spans="1:6" ht="17.25" thickTop="1" thickBot="1" x14ac:dyDescent="0.3">
      <c r="A120" s="49"/>
      <c r="B120" s="49"/>
      <c r="C120" s="49"/>
      <c r="D120" s="142"/>
      <c r="E120" s="145" t="s">
        <v>48</v>
      </c>
      <c r="F120" s="159">
        <f>SUM(F117:F119)</f>
        <v>6000</v>
      </c>
    </row>
    <row r="121" spans="1:6" ht="15.75" thickTop="1" x14ac:dyDescent="0.25">
      <c r="A121" s="111"/>
      <c r="B121" s="111"/>
      <c r="C121" s="111"/>
      <c r="D121" s="111"/>
    </row>
  </sheetData>
  <mergeCells count="1">
    <mergeCell ref="B1:C1"/>
  </mergeCells>
  <pageMargins left="0.70000000000000007" right="0.70000000000000007" top="0.75" bottom="0.75" header="0.30000000000000004" footer="0.30000000000000004"/>
  <pageSetup paperSize="9" fitToWidth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1"/>
  <sheetViews>
    <sheetView workbookViewId="0">
      <selection activeCell="C19" sqref="C19"/>
    </sheetView>
  </sheetViews>
  <sheetFormatPr defaultRowHeight="15" x14ac:dyDescent="0.25"/>
  <cols>
    <col min="1" max="1" width="9.140625" customWidth="1"/>
    <col min="2" max="2" width="29.140625" customWidth="1"/>
    <col min="3" max="3" width="32.42578125" customWidth="1"/>
    <col min="4" max="4" width="17.140625" customWidth="1"/>
    <col min="5" max="5" width="19" customWidth="1"/>
    <col min="6" max="6" width="22.42578125" customWidth="1"/>
  </cols>
  <sheetData>
    <row r="4" spans="1:6" x14ac:dyDescent="0.25">
      <c r="B4" t="s">
        <v>8</v>
      </c>
    </row>
    <row r="6" spans="1:6" ht="30" x14ac:dyDescent="0.25">
      <c r="A6" t="s">
        <v>9</v>
      </c>
      <c r="B6" t="s">
        <v>10</v>
      </c>
      <c r="C6" t="s">
        <v>12</v>
      </c>
      <c r="D6" t="s">
        <v>13</v>
      </c>
      <c r="E6" s="1" t="s">
        <v>14</v>
      </c>
      <c r="F6" t="s">
        <v>15</v>
      </c>
    </row>
    <row r="7" spans="1:6" x14ac:dyDescent="0.25">
      <c r="A7">
        <v>2014</v>
      </c>
      <c r="B7" t="s">
        <v>11</v>
      </c>
      <c r="C7" t="s">
        <v>16</v>
      </c>
      <c r="D7" s="3">
        <v>8500</v>
      </c>
      <c r="E7" s="3">
        <v>10784.8</v>
      </c>
    </row>
    <row r="8" spans="1:6" x14ac:dyDescent="0.25">
      <c r="A8">
        <v>2014</v>
      </c>
      <c r="B8" t="s">
        <v>18</v>
      </c>
      <c r="C8" t="s">
        <v>17</v>
      </c>
      <c r="D8" s="3">
        <v>5000</v>
      </c>
      <c r="E8" s="3">
        <v>5344</v>
      </c>
    </row>
    <row r="9" spans="1:6" x14ac:dyDescent="0.25">
      <c r="A9">
        <v>2014</v>
      </c>
      <c r="B9" t="s">
        <v>19</v>
      </c>
      <c r="C9" t="s">
        <v>23</v>
      </c>
      <c r="D9" s="3">
        <v>9240.39</v>
      </c>
      <c r="E9" s="3">
        <v>9802.2000000000007</v>
      </c>
    </row>
    <row r="10" spans="1:6" x14ac:dyDescent="0.25">
      <c r="A10">
        <v>2014</v>
      </c>
      <c r="B10" t="s">
        <v>20</v>
      </c>
      <c r="C10" t="s">
        <v>24</v>
      </c>
      <c r="D10" s="3">
        <v>14497.93</v>
      </c>
      <c r="E10" s="3">
        <v>15379.45</v>
      </c>
    </row>
    <row r="11" spans="1:6" x14ac:dyDescent="0.25">
      <c r="A11">
        <v>2014</v>
      </c>
      <c r="B11" t="s">
        <v>21</v>
      </c>
      <c r="C11" t="s">
        <v>22</v>
      </c>
      <c r="D11" s="3">
        <v>1550</v>
      </c>
      <c r="E11" s="3">
        <v>1656.64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Cresti Simona</dc:creator>
  <cp:lastModifiedBy>amministrazione</cp:lastModifiedBy>
  <cp:lastPrinted>2015-01-29T13:05:08Z</cp:lastPrinted>
  <dcterms:created xsi:type="dcterms:W3CDTF">2015-01-14T11:12:59Z</dcterms:created>
  <dcterms:modified xsi:type="dcterms:W3CDTF">2017-02-15T09:20:02Z</dcterms:modified>
</cp:coreProperties>
</file>